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prawozdania finansowe\2025\2025-06\Podstawowe dane finansowe\"/>
    </mc:Choice>
  </mc:AlternateContent>
  <xr:revisionPtr revIDLastSave="0" documentId="13_ncr:1_{09C0CA70-E187-40C2-A234-2A0099493C2D}" xr6:coauthVersionLast="47" xr6:coauthVersionMax="47" xr10:uidLastSave="{00000000-0000-0000-0000-000000000000}"/>
  <bookViews>
    <workbookView xWindow="-28920" yWindow="-120" windowWidth="29040" windowHeight="17640" tabRatio="744" activeTab="9" xr2:uid="{590922D6-7758-499C-A8E5-76A6AC690B78}"/>
  </bookViews>
  <sheets>
    <sheet name="Tytułowa" sheetId="1" r:id="rId1"/>
    <sheet name="Bilans" sheetId="11" r:id="rId2"/>
    <sheet name="Rachunek wyników" sheetId="17" r:id="rId3"/>
    <sheet name="Przepływy pieniężne" sheetId="4" r:id="rId4"/>
    <sheet name="Koszty świadczeń pracowniczych" sheetId="5" state="hidden" r:id="rId5"/>
    <sheet name="Koszty świadczeń pracowniczych " sheetId="9" r:id="rId6"/>
    <sheet name="Usługi obce" sheetId="6" state="hidden" r:id="rId7"/>
    <sheet name="Usługi obce " sheetId="10" r:id="rId8"/>
    <sheet name="Przychody finansowe" sheetId="7" r:id="rId9"/>
    <sheet name="Podstawowe wskaźniki finansowe" sheetId="8" r:id="rId10"/>
  </sheets>
  <externalReferences>
    <externalReference r:id="rId11"/>
    <externalReference r:id="rId12"/>
  </externalReferences>
  <definedNames>
    <definedName name="dane">#REF!</definedName>
    <definedName name="DANE1">'[1]Faktury w Grupie'!$A$48:$K$908</definedName>
    <definedName name="dane2017">'[1]Faktury w Grupie'!$A$48:$L$2075</definedName>
    <definedName name="DANE3Q">'[1]Faktury w Grupie'!$A$48:$L$1413</definedName>
    <definedName name="ID">OFFSET('[2](5) INT=&gt;'!$T$1,0,0,COUNTA('[2](5) INT=&gt;'!$T$1:$T$65536),1)</definedName>
    <definedName name="ll">#REF!</definedName>
    <definedName name="_xlnm.Print_Area" localSheetId="1">Bilans!$C$1:$BL$67</definedName>
    <definedName name="_xlnm.Print_Area" localSheetId="5">'Koszty świadczeń pracowniczych '!$B$1:$AO$21</definedName>
    <definedName name="_xlnm.Print_Area" localSheetId="9">'Podstawowe wskaźniki finansowe'!$A$1:$BK$16</definedName>
    <definedName name="_xlnm.Print_Area" localSheetId="3">'Przepływy pieniężne'!$B$1:$BL$62</definedName>
    <definedName name="_xlnm.Print_Area" localSheetId="8">'Przychody finansowe'!$A$1:$T$24</definedName>
    <definedName name="_xlnm.Print_Area" localSheetId="7">'Usługi obce '!$A$1:$AS$29</definedName>
    <definedName name="Ryz_propozycja">#REF!</definedName>
    <definedName name="SPOLKA">OFFSET('[2](5) INT=&gt;'!$S$1,0,0,COUNTA('[2](5) INT=&gt;'!$S$1:$S$65536),1)</definedName>
    <definedName name="xxxxx">OFFSET('[2](5) INT=&gt;'!$T$1,0,0,COUNTA('[2](5) INT=&gt;'!$T$1:$T$65536),1)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54" i="17" l="1"/>
  <c r="BG54" i="17"/>
  <c r="BF54" i="17"/>
  <c r="BE54" i="17"/>
  <c r="BD54" i="17"/>
  <c r="BC54" i="17"/>
  <c r="BB54" i="17"/>
  <c r="BA54" i="17"/>
  <c r="AZ54" i="17"/>
  <c r="AY54" i="17"/>
  <c r="AX54" i="17"/>
  <c r="AW54" i="17"/>
  <c r="AV54" i="17"/>
  <c r="AU54" i="17"/>
  <c r="AT54" i="17"/>
  <c r="AS54" i="17"/>
  <c r="AR54" i="17"/>
  <c r="AQ54" i="17"/>
  <c r="AP54" i="17"/>
  <c r="AO54" i="17"/>
  <c r="AN54" i="17"/>
  <c r="AM54" i="17"/>
  <c r="AL54" i="17"/>
  <c r="AK54" i="17"/>
  <c r="AJ54" i="17"/>
  <c r="AI54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C54" i="17"/>
  <c r="T53" i="11" l="1"/>
  <c r="T42" i="11"/>
  <c r="T36" i="11"/>
  <c r="T21" i="11"/>
  <c r="T5" i="11"/>
  <c r="T67" i="11" l="1"/>
  <c r="T35" i="11"/>
  <c r="S53" i="11" l="1"/>
  <c r="S42" i="11"/>
  <c r="S36" i="11"/>
  <c r="S21" i="11"/>
  <c r="S5" i="11"/>
  <c r="R36" i="11"/>
  <c r="R5" i="11"/>
  <c r="R42" i="11"/>
  <c r="R53" i="11"/>
  <c r="R21" i="11"/>
  <c r="BA11" i="10"/>
  <c r="BA5" i="10" s="1"/>
  <c r="AV15" i="9"/>
  <c r="AV7" i="9"/>
  <c r="BB11" i="10"/>
  <c r="BB5" i="10" s="1"/>
  <c r="AU15" i="9"/>
  <c r="AZ11" i="10"/>
  <c r="AZ5" i="10" s="1"/>
  <c r="AU7" i="9"/>
  <c r="AY11" i="10"/>
  <c r="AY5" i="10" s="1"/>
  <c r="AT15" i="9"/>
  <c r="AT7" i="9"/>
  <c r="BI66" i="11"/>
  <c r="BI34" i="11"/>
  <c r="BI33" i="11"/>
  <c r="BI30" i="11"/>
  <c r="BI29" i="11"/>
  <c r="BI27" i="11"/>
  <c r="BI12" i="11"/>
  <c r="BI15" i="11"/>
  <c r="BI16" i="11"/>
  <c r="BI17" i="11"/>
  <c r="V53" i="11"/>
  <c r="W53" i="11"/>
  <c r="X53" i="11"/>
  <c r="Y53" i="11"/>
  <c r="Z53" i="11"/>
  <c r="AA53" i="11"/>
  <c r="AB53" i="11"/>
  <c r="AB42" i="11"/>
  <c r="AB36" i="11"/>
  <c r="AC53" i="11"/>
  <c r="AD53" i="11"/>
  <c r="AE53" i="11"/>
  <c r="AF53" i="11"/>
  <c r="AG53" i="11"/>
  <c r="AH53" i="11"/>
  <c r="AI53" i="11"/>
  <c r="AJ53" i="11"/>
  <c r="AJ42" i="11"/>
  <c r="AJ36" i="11"/>
  <c r="AK53" i="11"/>
  <c r="AL53" i="11"/>
  <c r="AM53" i="11"/>
  <c r="AN53" i="11"/>
  <c r="AO53" i="11"/>
  <c r="AP53" i="11"/>
  <c r="AQ53" i="11"/>
  <c r="AR53" i="11"/>
  <c r="AS53" i="11"/>
  <c r="AT53" i="11"/>
  <c r="AU53" i="11"/>
  <c r="AV53" i="11"/>
  <c r="AW53" i="11"/>
  <c r="AX53" i="11"/>
  <c r="AY53" i="11"/>
  <c r="AZ53" i="11"/>
  <c r="AZ42" i="11"/>
  <c r="AZ36" i="11"/>
  <c r="BA53" i="11"/>
  <c r="BB53" i="11"/>
  <c r="BC53" i="11"/>
  <c r="BD53" i="11"/>
  <c r="BE53" i="11"/>
  <c r="BF53" i="11"/>
  <c r="V36" i="11"/>
  <c r="W36" i="11"/>
  <c r="X36" i="11"/>
  <c r="Y36" i="11"/>
  <c r="Z36" i="11"/>
  <c r="AA36" i="11"/>
  <c r="AC36" i="11"/>
  <c r="AD36" i="11"/>
  <c r="AE36" i="11"/>
  <c r="AF36" i="11"/>
  <c r="AG36" i="11"/>
  <c r="AH36" i="11"/>
  <c r="AI36" i="11"/>
  <c r="AK36" i="11"/>
  <c r="AL36" i="11"/>
  <c r="AM36" i="11"/>
  <c r="AN36" i="11"/>
  <c r="AO36" i="11"/>
  <c r="AP36" i="11"/>
  <c r="AQ36" i="11"/>
  <c r="AR36" i="11"/>
  <c r="AS36" i="11"/>
  <c r="AT36" i="11"/>
  <c r="AU36" i="11"/>
  <c r="AV36" i="11"/>
  <c r="AW36" i="11"/>
  <c r="AX36" i="11"/>
  <c r="AY36" i="11"/>
  <c r="BA36" i="11"/>
  <c r="BB36" i="11"/>
  <c r="BC36" i="11"/>
  <c r="BD36" i="11"/>
  <c r="BE36" i="11"/>
  <c r="BF36" i="11"/>
  <c r="V42" i="11"/>
  <c r="W42" i="11"/>
  <c r="X42" i="11"/>
  <c r="Y42" i="11"/>
  <c r="Z42" i="11"/>
  <c r="AA42" i="11"/>
  <c r="AC42" i="11"/>
  <c r="AD42" i="11"/>
  <c r="AE42" i="11"/>
  <c r="AF42" i="11"/>
  <c r="AG42" i="11"/>
  <c r="AH42" i="11"/>
  <c r="AI42" i="11"/>
  <c r="AK42" i="11"/>
  <c r="AL42" i="11"/>
  <c r="AM42" i="11"/>
  <c r="AN42" i="11"/>
  <c r="AO42" i="11"/>
  <c r="AP42" i="11"/>
  <c r="AQ42" i="11"/>
  <c r="AR42" i="11"/>
  <c r="AS42" i="11"/>
  <c r="AT42" i="11"/>
  <c r="AU42" i="11"/>
  <c r="AV42" i="11"/>
  <c r="AW42" i="11"/>
  <c r="AX42" i="11"/>
  <c r="AY42" i="11"/>
  <c r="BA42" i="11"/>
  <c r="BB42" i="11"/>
  <c r="BC42" i="11"/>
  <c r="BD42" i="11"/>
  <c r="BE42" i="11"/>
  <c r="BF42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U5" i="11"/>
  <c r="AV5" i="11"/>
  <c r="AW5" i="11"/>
  <c r="AX5" i="11"/>
  <c r="AY5" i="11"/>
  <c r="AZ5" i="11"/>
  <c r="BA5" i="11"/>
  <c r="BB5" i="11"/>
  <c r="BC5" i="11"/>
  <c r="BD5" i="11"/>
  <c r="BE5" i="11"/>
  <c r="BF5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BI9" i="11"/>
  <c r="BI45" i="11"/>
  <c r="BI52" i="11"/>
  <c r="BI18" i="11"/>
  <c r="BI63" i="11"/>
  <c r="BI48" i="11"/>
  <c r="BI31" i="11"/>
  <c r="BI50" i="11"/>
  <c r="BI38" i="11"/>
  <c r="BI51" i="11"/>
  <c r="BI7" i="11"/>
  <c r="BI60" i="11"/>
  <c r="BI32" i="11"/>
  <c r="BI23" i="11"/>
  <c r="BI11" i="11"/>
  <c r="BI46" i="11"/>
  <c r="BI14" i="11"/>
  <c r="BI59" i="11"/>
  <c r="BI19" i="11"/>
  <c r="BI55" i="11"/>
  <c r="BI13" i="11"/>
  <c r="BI62" i="11"/>
  <c r="BI20" i="11"/>
  <c r="BI10" i="11"/>
  <c r="BI58" i="11"/>
  <c r="BI65" i="11"/>
  <c r="BI8" i="11"/>
  <c r="BI56" i="11"/>
  <c r="BI41" i="11"/>
  <c r="BI44" i="11"/>
  <c r="BI61" i="11"/>
  <c r="BI24" i="11"/>
  <c r="BI25" i="11"/>
  <c r="BI26" i="11"/>
  <c r="BI49" i="11"/>
  <c r="BI57" i="11"/>
  <c r="BI47" i="11"/>
  <c r="BI43" i="11"/>
  <c r="P42" i="11"/>
  <c r="BI40" i="11"/>
  <c r="BI28" i="11"/>
  <c r="BI54" i="11"/>
  <c r="P53" i="11"/>
  <c r="BI6" i="11"/>
  <c r="P5" i="11"/>
  <c r="BI22" i="11"/>
  <c r="P21" i="11"/>
  <c r="BI37" i="11"/>
  <c r="P36" i="11"/>
  <c r="AS8" i="9"/>
  <c r="AO11" i="9"/>
  <c r="C7" i="9"/>
  <c r="AS9" i="9"/>
  <c r="AS11" i="9"/>
  <c r="AS12" i="9"/>
  <c r="AS10" i="9"/>
  <c r="Q36" i="11"/>
  <c r="BG21" i="11"/>
  <c r="BG42" i="11"/>
  <c r="Q5" i="11"/>
  <c r="Q42" i="11"/>
  <c r="Q21" i="11"/>
  <c r="BG53" i="11"/>
  <c r="Q53" i="11"/>
  <c r="BG5" i="11"/>
  <c r="BG36" i="11"/>
  <c r="AL67" i="11" l="1"/>
  <c r="BB67" i="11"/>
  <c r="AS67" i="11"/>
  <c r="AK67" i="11"/>
  <c r="AI67" i="11"/>
  <c r="Y35" i="11"/>
  <c r="AG35" i="11"/>
  <c r="AW35" i="11"/>
  <c r="AE67" i="11"/>
  <c r="BA67" i="11"/>
  <c r="BI36" i="11"/>
  <c r="AA67" i="11"/>
  <c r="AH35" i="11"/>
  <c r="AP35" i="11"/>
  <c r="AU67" i="11"/>
  <c r="AM67" i="11"/>
  <c r="AT67" i="11"/>
  <c r="AF67" i="11"/>
  <c r="AV67" i="11"/>
  <c r="AN67" i="11"/>
  <c r="AD67" i="11"/>
  <c r="AC35" i="11"/>
  <c r="BD35" i="11"/>
  <c r="AV35" i="11"/>
  <c r="AN35" i="11"/>
  <c r="AF35" i="11"/>
  <c r="X35" i="11"/>
  <c r="Z67" i="11"/>
  <c r="AH67" i="11"/>
  <c r="AP67" i="11"/>
  <c r="V67" i="11"/>
  <c r="AG67" i="11"/>
  <c r="X67" i="11"/>
  <c r="AR67" i="11"/>
  <c r="BI53" i="11"/>
  <c r="W67" i="11"/>
  <c r="AW67" i="11"/>
  <c r="BD67" i="11"/>
  <c r="AY67" i="11"/>
  <c r="BC67" i="11"/>
  <c r="AC67" i="11"/>
  <c r="AQ67" i="11"/>
  <c r="AX67" i="11"/>
  <c r="R67" i="11"/>
  <c r="BI42" i="11"/>
  <c r="BF67" i="11"/>
  <c r="Y67" i="11"/>
  <c r="BF35" i="11"/>
  <c r="AX35" i="11"/>
  <c r="BE35" i="11"/>
  <c r="BC35" i="11"/>
  <c r="AU35" i="11"/>
  <c r="AM35" i="11"/>
  <c r="AE35" i="11"/>
  <c r="W35" i="11"/>
  <c r="BB35" i="11"/>
  <c r="AT35" i="11"/>
  <c r="AL35" i="11"/>
  <c r="AD35" i="11"/>
  <c r="V35" i="11"/>
  <c r="BA35" i="11"/>
  <c r="AS35" i="11"/>
  <c r="AK35" i="11"/>
  <c r="Z35" i="11"/>
  <c r="AO35" i="11"/>
  <c r="AA35" i="11"/>
  <c r="AI35" i="11"/>
  <c r="AQ35" i="11"/>
  <c r="AY35" i="11"/>
  <c r="AB35" i="11"/>
  <c r="AJ35" i="11"/>
  <c r="AR35" i="11"/>
  <c r="AZ35" i="11"/>
  <c r="P35" i="11"/>
  <c r="BI5" i="11"/>
  <c r="Q35" i="11"/>
  <c r="S35" i="11"/>
  <c r="AZ67" i="11"/>
  <c r="BG35" i="11"/>
  <c r="AO67" i="11"/>
  <c r="AB67" i="11"/>
  <c r="P67" i="11"/>
  <c r="BI21" i="11"/>
  <c r="BE67" i="11"/>
  <c r="BG67" i="11"/>
  <c r="Q67" i="11"/>
  <c r="AJ67" i="11"/>
  <c r="S67" i="11"/>
  <c r="R35" i="11"/>
  <c r="BI67" i="11" l="1"/>
  <c r="BI35" i="11"/>
</calcChain>
</file>

<file path=xl/sharedStrings.xml><?xml version="1.0" encoding="utf-8"?>
<sst xmlns="http://schemas.openxmlformats.org/spreadsheetml/2006/main" count="659" uniqueCount="419">
  <si>
    <t>ARKUSZ ZOSTAŁ PRZYGOTOWANY TYLKO W CELACH INFORMACYJNYCH;
OFICJALNYM ŹRÓDŁEM DANYCH FINANSOWYCH SĄ RAPORTY OKRESOWE
GIEŁDY PAPIERÓW WARTOŚCIOWYCH W WARSZAWIE S.A.</t>
  </si>
  <si>
    <t>SKONSOLIDOWANE SPRAWOZDANIE Z SYTUACJI FINANSOWEJ
dane w tys. zł, zgodne z MSSF</t>
  </si>
  <si>
    <t>Dane na dzień 31 grudnia</t>
  </si>
  <si>
    <t>Dane na dzień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</si>
  <si>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</si>
  <si>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</si>
  <si>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</si>
  <si>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</si>
  <si>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</si>
  <si>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</si>
  <si>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</si>
  <si>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</si>
  <si>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</si>
  <si>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</si>
  <si>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</si>
  <si>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</si>
  <si>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</si>
  <si>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</si>
  <si>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</si>
  <si>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</si>
  <si>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</si>
  <si>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</si>
  <si>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</si>
  <si>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</si>
  <si>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</si>
  <si>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</si>
  <si>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</si>
  <si>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Aktywa trwałe</t>
  </si>
  <si>
    <t>Rzeczowe aktywa trwałe</t>
  </si>
  <si>
    <t>Aktywa z tytułu odroczonego podatku dochodowego</t>
  </si>
  <si>
    <t>Aktywa finansowe dostępne do sprzedaży</t>
  </si>
  <si>
    <t>Aktywa finansowe utrzymywane do terminu wymagalności</t>
  </si>
  <si>
    <t>Aktywa obrotowe</t>
  </si>
  <si>
    <t>Zapasy</t>
  </si>
  <si>
    <t>Należności z tytułu podatku dochodowego od osób prawnych</t>
  </si>
  <si>
    <t>Należności handlowe oraz pozostałe należności</t>
  </si>
  <si>
    <t>Aktywa przeznaczone do sprzedaży</t>
  </si>
  <si>
    <t>Środki pieniężne i ich ekwiwalenty</t>
  </si>
  <si>
    <t>Aktywa razem</t>
  </si>
  <si>
    <t>Kapitał podstawowy</t>
  </si>
  <si>
    <t xml:space="preserve">Pozostałe kapitały   </t>
  </si>
  <si>
    <t>Udziały niekontrolujące</t>
  </si>
  <si>
    <t>Zobowiązania z tytułu emisji obligacji</t>
  </si>
  <si>
    <t>Zobowiązania z tytułu świadczeń pracowniczych</t>
  </si>
  <si>
    <t>Zobowiązania z tytułu leasingu finansowego</t>
  </si>
  <si>
    <t>Rezerwy na pozostałe zobowiązania i inne obciążenia</t>
  </si>
  <si>
    <t>Zobowiązania z tytułu kredytów i pożyczek</t>
  </si>
  <si>
    <t>Zobowiązania handlowe</t>
  </si>
  <si>
    <t>Zobowiązania z tytułu pożyczek i kredytów</t>
  </si>
  <si>
    <t>Zobowiązania przeznaczone do sprzedaży</t>
  </si>
  <si>
    <t>Dane przygotowane na podstawie Skonsolidowanych Sprawozdań Finansowych Grupy Kapitałowej Giełdy Papierów Wartościowych w Warszawie S.A. zawartych w Prospekcie Emisyjnym i raportach okresowych Grupy GPW. Jedynie dane za pełne lata obrotowe są audytowane.</t>
  </si>
  <si>
    <t>SKONSOLIDOWANE SPRAWOZDANIE Z CAŁKOWITYCH DOCHODÓW
dane w tys. zł, zgodne z MSSF</t>
  </si>
  <si>
    <t>Dane za okres 3 miesięcy zakończony</t>
  </si>
  <si>
    <t>Przychody ze sprzedaży</t>
  </si>
  <si>
    <t>Rynek finansowy</t>
  </si>
  <si>
    <t>Obsługa obrotu</t>
  </si>
  <si>
    <t>Akcje i inne instrumenty o charakterze udziałowym</t>
  </si>
  <si>
    <t>Instrumenty pochodne</t>
  </si>
  <si>
    <t>Inne opłaty od uczestników rynku</t>
  </si>
  <si>
    <t>Instrumenty dłużne</t>
  </si>
  <si>
    <t>Inne instrumenty rynku kasowego</t>
  </si>
  <si>
    <t>Obsługa emitentów</t>
  </si>
  <si>
    <t>Opłaty za wprowadzenie i dopuszczenie oraz inne opłaty</t>
  </si>
  <si>
    <t>Sprzedaż informacji</t>
  </si>
  <si>
    <t>Rynek towarowy</t>
  </si>
  <si>
    <t>Obrót energią elektryczną</t>
  </si>
  <si>
    <t>Rynek kasowy</t>
  </si>
  <si>
    <t>Obrót gazem</t>
  </si>
  <si>
    <t>Obrót prawami majątkowymi do świadectw pochodzenia</t>
  </si>
  <si>
    <t>Rozliczenia transakcji</t>
  </si>
  <si>
    <t>Pozostałe przychody</t>
  </si>
  <si>
    <t>Koszty działalności operacyjnej</t>
  </si>
  <si>
    <t>Amortyzacja</t>
  </si>
  <si>
    <t>Koszty osobowe</t>
  </si>
  <si>
    <t>Inne koszty osobowe</t>
  </si>
  <si>
    <t>Usługi obce</t>
  </si>
  <si>
    <t>Pozostałe koszty</t>
  </si>
  <si>
    <t>Zysk z działalności operacyjnej</t>
  </si>
  <si>
    <t>Przychody finansowe</t>
  </si>
  <si>
    <t>Koszty finansowe</t>
  </si>
  <si>
    <t>Saldo na przychodach i kosztach finansowych</t>
  </si>
  <si>
    <t>Zysk przed opodatkowaniem</t>
  </si>
  <si>
    <t>Podatek dochodowy</t>
  </si>
  <si>
    <t>Zysk netto okresu</t>
  </si>
  <si>
    <t>SKONSOLIDOWANE SPRAWOZDANIE Z PRZEPŁYWÓW PIENIĘŻNYCH
dane w tys. zł, zgodne z MSSF</t>
  </si>
  <si>
    <t>Dane za okres 6 miesięcy zakończony 30 czerwca</t>
  </si>
  <si>
    <t>Dane za okres 9 miesięcy zakończony 30 września</t>
  </si>
  <si>
    <t>Dane za okres 3 miesięcy zakończony 31 marca</t>
  </si>
  <si>
    <t xml:space="preserve">Przepływy pieniężne z działalności operacyjnej </t>
  </si>
  <si>
    <t>Wpływy pieniężne z działalności operacyjnej</t>
  </si>
  <si>
    <t>Podatek dochodowy zapłacony</t>
  </si>
  <si>
    <t>Przepływy pieniężne z działalności inwestycyjnej</t>
  </si>
  <si>
    <t>Nabycie aktywów finansowych dostępnych do sprzedaży</t>
  </si>
  <si>
    <t>Nabycie jednostki stowarzyszonej</t>
  </si>
  <si>
    <t>Przejęcie jednostki zależnej pomniejszone o przejęte środki pieniężne</t>
  </si>
  <si>
    <t>Nabycie udziałów niekontrolujących</t>
  </si>
  <si>
    <t>Nabycie obligacji utrzymywanych do terminu wymagalności</t>
  </si>
  <si>
    <t>Wykup aktywów finansowych utrzymywanych do terminu wymagalności</t>
  </si>
  <si>
    <t>Odsetki otrzymane</t>
  </si>
  <si>
    <t>Dywidendy otrzymane</t>
  </si>
  <si>
    <t>Pozostałe</t>
  </si>
  <si>
    <t>Przepływy pieniężne z działalności finansowej</t>
  </si>
  <si>
    <t>Zaciągnięcie/ Spłata kredytów i pożyczek</t>
  </si>
  <si>
    <t>Spłata leasingu finansowego</t>
  </si>
  <si>
    <t>Wpływy z emisji obligacji</t>
  </si>
  <si>
    <t>Zwiększenie/ zmniejszenie netto stanu środków pieniężnych i ich ekwiwalentów</t>
  </si>
  <si>
    <t>Przeniesienie do pozycji aktywa przeznaczone do sprzedaży</t>
  </si>
  <si>
    <t>Środki pieniężne i ich ekwiwalenty na początek okresu</t>
  </si>
  <si>
    <t>Środki pieniężne i ich ekwiwalenty na koniec okresu</t>
  </si>
  <si>
    <t>KOSZTY ŚWIADCZEŃ PRACOWNICZYCH
dane w tys. zł
skonsolidowane, zgodne z MSSF</t>
  </si>
  <si>
    <t>Dane za okres 12 miesięcy zakończony 
31 grudnia</t>
  </si>
  <si>
    <t xml:space="preserve">Koszty świadczeń pracowniczych </t>
  </si>
  <si>
    <t>Koszty wynagrodzeń</t>
  </si>
  <si>
    <t>Pozostałe świadczenia pracownicze (zakaz konkurencji)</t>
  </si>
  <si>
    <t>Koszty świadczeń z tytułu rozwiązania stosunku pracy</t>
  </si>
  <si>
    <t>Koszty świadczeń pracowniczych z tytułu nagród jubileuszowych</t>
  </si>
  <si>
    <t>Koszty ubezpieczeń społecznych</t>
  </si>
  <si>
    <t>Koszt świadczeń emerytalnych - programy określonych świadczeń</t>
  </si>
  <si>
    <t>Koszty świadczeń emerytalnych - programy określonych składek</t>
  </si>
  <si>
    <t>Pozostałe świadczenia w okresie zatrudnienia (w tym: opieka lekarska, dopłaty do obiadów, ZFŚS)</t>
  </si>
  <si>
    <t>USŁUGI OBCE
dane w tys. zł
skonsolidowane, zgodne z MSSF</t>
  </si>
  <si>
    <t xml:space="preserve">Usługi obce </t>
  </si>
  <si>
    <t>Utrzymanie rzeczowych aktywów trwałych i wartości niematerialnych</t>
  </si>
  <si>
    <t>Ochrona</t>
  </si>
  <si>
    <t>Łącza transmisji danych</t>
  </si>
  <si>
    <t>Usługi telekomunikacyjne stacjonarne i komórkowe</t>
  </si>
  <si>
    <t>Modyfikacja oprogramowania</t>
  </si>
  <si>
    <t>Serwisy informacyjne</t>
  </si>
  <si>
    <t>Promocja, edukacja i rozwój rynku</t>
  </si>
  <si>
    <t>Doradztwo oraz usługi audytorskie</t>
  </si>
  <si>
    <t>Obsługa prawna i tłumaczenia</t>
  </si>
  <si>
    <t>Sprzątanie</t>
  </si>
  <si>
    <t>Ogłoszenia prasowe</t>
  </si>
  <si>
    <t>Szkolenia</t>
  </si>
  <si>
    <t>Dane przygotowane na podstawie Skonsolidowanych Sprawozdań Finansowych Grupy Kapitałowej Giełdy Papierów Wartościowych w Warszawie S.A. zawartych w Prospekcie Emisyjnym i raportach okresowych GPW. Jedynie dane za pełne lata obrotowe są audytowane.</t>
  </si>
  <si>
    <t>PRZYCHODY FINANSOWE
dane w tys. zł
skonsolidowane, zgodne z MSSF</t>
  </si>
  <si>
    <t xml:space="preserve">Przychody finansowe </t>
  </si>
  <si>
    <t>Odsetki od lokat i rachunku bieżącego</t>
  </si>
  <si>
    <t>Odsetki, w tym:</t>
  </si>
  <si>
    <t>- z aktywów finansowych dostępnych do sprzedaży</t>
  </si>
  <si>
    <t>- z aktywów finansowych utrzymywanych do terminu wymagalności</t>
  </si>
  <si>
    <t>Przychody ze sprzedaży aktywów finansowych dostępnych do sprzedaży</t>
  </si>
  <si>
    <t>Dywidendy</t>
  </si>
  <si>
    <t>PODSTAWOWE WSKAŹNIKI FINANSOWE</t>
  </si>
  <si>
    <t>31.12.2015</t>
  </si>
  <si>
    <t>Dane za okres 12 miesięcy zakończony 31 grudnia</t>
  </si>
  <si>
    <t>Wynagrodzenia osobowe:</t>
  </si>
  <si>
    <t>Nagrody roczne i uznaniowe</t>
  </si>
  <si>
    <t>Nagrody jubileuszowe</t>
  </si>
  <si>
    <t>Odprawy emerytalne i reorganizacyjne</t>
  </si>
  <si>
    <t>Zakaz konkurencji</t>
  </si>
  <si>
    <t>Wynagrodzenia bezosobowe</t>
  </si>
  <si>
    <t>Koszty ubezpieczeń społecznych (ZUS)</t>
  </si>
  <si>
    <t>Pracowniczy Program Emerytalny (PPE)</t>
  </si>
  <si>
    <t>Utrzymanie infrastruktury IT</t>
  </si>
  <si>
    <t>Usługi na rzecz utrzymania rynku TBSP</t>
  </si>
  <si>
    <t>Remonty, konserwacja, serwis instalacji</t>
  </si>
  <si>
    <t>Telefonia stacjonarna i komórkowa</t>
  </si>
  <si>
    <t>Leasing, najem i eksploatacja samochodów</t>
  </si>
  <si>
    <t>Usługi transportowe</t>
  </si>
  <si>
    <t>Wspieranie płynności rynku</t>
  </si>
  <si>
    <t>Doradztwo (w tym: usługi audytorskie, obsługa prawna, doradztwo biznesowe)</t>
  </si>
  <si>
    <t>Opłaty pocztowe</t>
  </si>
  <si>
    <t>Opłaty bankowe</t>
  </si>
  <si>
    <t>Tłumaczenia</t>
  </si>
  <si>
    <t>Wykup wyemitowanych obligacji</t>
  </si>
  <si>
    <t>Rynek forward</t>
  </si>
  <si>
    <t>Wpływ zmian kursów walut na saldo środków pieniężnych w walutach</t>
  </si>
  <si>
    <t>31.03.2016</t>
  </si>
  <si>
    <t>30.06.2016</t>
  </si>
  <si>
    <t>30.09.2016</t>
  </si>
  <si>
    <t>31.12.2016</t>
  </si>
  <si>
    <t>Usługi dotyczące rynku międzynarodowego (energii)</t>
  </si>
  <si>
    <t>Zysk z tytułu rozwodnienia udziałów w jednostce stowarzyszonej</t>
  </si>
  <si>
    <t>31.03.2017</t>
  </si>
  <si>
    <t>30.06.2017</t>
  </si>
  <si>
    <t>30.09.2017</t>
  </si>
  <si>
    <t>Wypłata odsetek od kredytów i pożyczek</t>
  </si>
  <si>
    <t>31.12.2017</t>
  </si>
  <si>
    <t>31.03.2018</t>
  </si>
  <si>
    <t>Aktywa finansowe wyceniane w wartości godziwej przez inne całkowite dochody</t>
  </si>
  <si>
    <t>Aktywa finansowe wyceniane wg zamortyzowanego kosztu</t>
  </si>
  <si>
    <t>Zobowiązania z tytułu świadczonych usług</t>
  </si>
  <si>
    <t>30.06.2018</t>
  </si>
  <si>
    <t>Aktywa z tytułu świadczonych usług</t>
  </si>
  <si>
    <t>30.09.2018</t>
  </si>
  <si>
    <t>Wpłaty z tytułu nabycia udziałów przez PFR i BIK</t>
  </si>
  <si>
    <t>31.12.2018</t>
  </si>
  <si>
    <t>Odsetki od lokat bankowych (powyżej 3 m-cy)</t>
  </si>
  <si>
    <t>Odsetki od certyfikatów depozytowych</t>
  </si>
  <si>
    <t>Odsetki od obligacji korporacyjnych</t>
  </si>
  <si>
    <t>Zysk z tytułu sprzedaży lub wzrostu wartości posiadanych udziałów (w tym w jednostkach stowarzyszonych)</t>
  </si>
  <si>
    <t>31.03.2019</t>
  </si>
  <si>
    <t>Inwestycje w jednostkach wycenianych metodą praw własności</t>
  </si>
  <si>
    <t>Należności z tytułu subleasingu</t>
  </si>
  <si>
    <t>Zobowiązania z tytułu leasingu</t>
  </si>
  <si>
    <t>Aktywa z tytułu prawa do użytkowania</t>
  </si>
  <si>
    <t>Udział w zyskach/(stratach) jednostek wycenianych metodą praw właności</t>
  </si>
  <si>
    <t>30.06.2019</t>
  </si>
  <si>
    <t>30.09.2019</t>
  </si>
  <si>
    <t>Inwestycje w jednostkach zależnych</t>
  </si>
  <si>
    <t>Inwestycje w jednostkach zależnych wyłączonych z konsolidacji</t>
  </si>
  <si>
    <t>Wpływy z tyt. dotacji</t>
  </si>
  <si>
    <t>Udzielenie pożyczki jednostce powiązanej</t>
  </si>
  <si>
    <t>Wpłaty na kapitał zakładowy jednostek zależnych wyłączonych 
z konsolidacji</t>
  </si>
  <si>
    <t>Odsetki z tytułu subleasingu</t>
  </si>
  <si>
    <t>Zobowiązania z tytułu podatku dochodowego od osób prawnych</t>
  </si>
  <si>
    <t>31.12.2017*</t>
  </si>
  <si>
    <t xml:space="preserve">Wartości niematerialne </t>
  </si>
  <si>
    <t>Rynek futures</t>
  </si>
  <si>
    <t>Rozliczenia międzyokresowe aktywów</t>
  </si>
  <si>
    <t>Inne aktywa długoterminowe</t>
  </si>
  <si>
    <t>Inne aktywa krótkoterminowe</t>
  </si>
  <si>
    <t>Rozliczenia międzyokresowe pasywów</t>
  </si>
  <si>
    <t>Pozostałe zobowiązania</t>
  </si>
  <si>
    <t>Kapitał własny i zobowiązania razem</t>
  </si>
  <si>
    <t>Opłaty za notowanie</t>
  </si>
  <si>
    <t>Sprzedaż informacji oraz przychody z tytułu kalkulacji stawek referencyjnych</t>
  </si>
  <si>
    <t>Opłaty i podatki</t>
  </si>
  <si>
    <t>w tym: opłaty do KNF</t>
  </si>
  <si>
    <t>Inne koszty operacyjne</t>
  </si>
  <si>
    <t>Nabycie rzeczowych aktywów trwałych oraz zaliczki na poczet rzeczowych aktywów trwałych</t>
  </si>
  <si>
    <t>Nabycie wartości niematerialnych oraz zaliczki na poczet wartości niematerialnych</t>
  </si>
  <si>
    <t>Sprzedaż rzeczowych aktywów trwałych i wartości niematerialnych</t>
  </si>
  <si>
    <t xml:space="preserve">Odsetki od aktywów finansowych wycenianych wg zamortyzowanego kosztu </t>
  </si>
  <si>
    <t>Wpływy z tytułu subleasingu (część odsetkowa raty)</t>
  </si>
  <si>
    <t>Wpływy z tytułu subleasingu (część kapitałowa raty)</t>
  </si>
  <si>
    <t>Wypłata odsetek z tytułu emisji obligacji</t>
  </si>
  <si>
    <t>Spłata leasingu (część kapitałowa raty)</t>
  </si>
  <si>
    <t>Spłata leasingu (część odsetkowa raty)</t>
  </si>
  <si>
    <t>Pozostałe świadczenia (w tym: opieka lekarska, program kafateryjny, zajęcia sportowe, ubezpieczenie i inne)</t>
  </si>
  <si>
    <t>Razem koszty IT:</t>
  </si>
  <si>
    <t>Razem utrzymanie budynku i urządzeń biurowych:</t>
  </si>
  <si>
    <t>Pozostałe przychody finansowe</t>
  </si>
  <si>
    <t>Wypłata dywidendy</t>
  </si>
  <si>
    <t>Nabycie akcji jednostki powiązanej</t>
  </si>
  <si>
    <t>Odsetki od udzielonych pożyczek</t>
  </si>
  <si>
    <t>Aktywa finansowe wyceniane w wartości godziwej przez wynik finansowy</t>
  </si>
  <si>
    <t>31.12.2012*</t>
  </si>
  <si>
    <t>31.12.2013*</t>
  </si>
  <si>
    <t>31.12.2014*</t>
  </si>
  <si>
    <t>31.12.2015*</t>
  </si>
  <si>
    <t>(Strata) z tytułu utraty wartości inwestycji w inne jednostki***</t>
  </si>
  <si>
    <t>Sprzedaż aktywów finansowych przeznaczonych do sprzedaży</t>
  </si>
  <si>
    <t>Sprzedaż aktywów finansowych dostępnych do sprzedaży</t>
  </si>
  <si>
    <t>Sprzedaż aktywów finansowych utrzymywanych do terminu wymagalności / przeznaczonych do sprzedaży</t>
  </si>
  <si>
    <t>Rozliczenie zaliczek z tytułu dotacji</t>
  </si>
  <si>
    <t xml:space="preserve">Kapitał własny </t>
  </si>
  <si>
    <t xml:space="preserve">Zyski zatrzymane </t>
  </si>
  <si>
    <t xml:space="preserve">Zobowiązania długoterminowe </t>
  </si>
  <si>
    <t xml:space="preserve">Rezerwa z tytułu odroczonego podatku dochodowego </t>
  </si>
  <si>
    <t>Zobowiązania krótkoterminowe</t>
  </si>
  <si>
    <t>Inne opłaty eksploatacyjne****</t>
  </si>
  <si>
    <t>Nieruchomość inwestycyjna</t>
  </si>
  <si>
    <t>2020 *)</t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</si>
  <si>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zawiera wpływ pierwszego zastosowania MSSF 9</t>
    </r>
  </si>
  <si>
    <r>
      <t>2017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</si>
  <si>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W 1Q, 2Q, 3Q spółki GPW Ventures oraz GPW Tech zostały zaprezentowane jako jednostki zależne wyłączone z konsolidacji ze względu na nieistotność.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</si>
  <si>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Zgodnie z prezentacją w Sprawozdaniu finansowym za 2020 r.: spółki GPW Ventures i GPW Tech zostały skonsolidowane metodą pełną.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</si>
  <si>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</si>
  <si>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31.12.2019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</si>
  <si>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4)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</si>
  <si>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</si>
  <si>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rPr>
        <vertAlign val="superscript"/>
        <sz val="6"/>
        <color theme="1"/>
        <rFont val="Verdana"/>
        <family val="2"/>
        <charset val="238"/>
      </rPr>
      <t xml:space="preserve">1) </t>
    </r>
    <r>
      <rPr>
        <sz val="6"/>
        <color theme="1"/>
        <rFont val="Verdana"/>
        <family val="2"/>
        <charset val="238"/>
      </rPr>
      <t>Dane uwzględniają korektę podatku CIT TGE za lata 2012-2016.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</si>
  <si>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Przychody dotyczące działalności TGE na rynkach międzynarodowych zostały reklasyfikowane z pozostałych przychodów (operacyjnych) do pozostałych przychodów ze sprzedaży.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</si>
  <si>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Od 4Q2020 pozycja włączana odpowiednio do przychodów lub kosztów finansowych</t>
    </r>
  </si>
  <si>
    <r>
      <rPr>
        <vertAlign val="superscript"/>
        <sz val="6"/>
        <color theme="1"/>
        <rFont val="Verdana"/>
        <family val="2"/>
        <charset val="238"/>
      </rPr>
      <t xml:space="preserve">4) </t>
    </r>
    <r>
      <rPr>
        <sz val="6"/>
        <color theme="1"/>
        <rFont val="Verdana"/>
        <family val="2"/>
        <charset val="238"/>
      </rPr>
      <t xml:space="preserve"> Przed wdrożeniem MSSF 16, tzn. do końca 2018 r. były to „czynsze i inne opłaty eksploatacyjne".</t>
    </r>
  </si>
  <si>
    <r>
      <t xml:space="preserve">2012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</si>
  <si>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2013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</si>
  <si>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2014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</si>
  <si>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2015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</si>
  <si>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2016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</si>
  <si>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31.12.2016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</si>
  <si>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</si>
  <si>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</si>
  <si>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5)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</si>
  <si>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W 1Q, 2Q, 3Q spółki GPW Ventures oraz GPW Tech zostały zaprezentowane jako jednostki zależne wyłączone z konsolidacji ze względu na nieistotność.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</si>
  <si>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Zgodnie z prezentacją w Sprawozdaniu finansowym za 2020 r.: spółki GPW Ventures i GPW Tech zostały skonsolidowane metodą pełną.</t>
    </r>
  </si>
  <si>
    <t xml:space="preserve">3) dane przekształcone zawierające korekty opisane w nocie 5.10 SSF za I półrocze 2021 </t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</si>
  <si>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</si>
  <si>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</si>
  <si>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1),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</si>
  <si>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</si>
  <si>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1)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</si>
  <si>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</si>
  <si>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</si>
  <si>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</si>
  <si>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</si>
  <si>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i/>
        <vertAlign val="superscript"/>
        <sz val="6"/>
        <color theme="1"/>
        <rFont val="Verdana"/>
        <family val="2"/>
        <charset val="238"/>
      </rPr>
      <t>1)</t>
    </r>
    <r>
      <rPr>
        <i/>
        <sz val="6"/>
        <color theme="1"/>
        <rFont val="Verdana"/>
        <family val="2"/>
        <charset val="238"/>
      </rPr>
      <t xml:space="preserve"> EBITDA = zysk z działalności operacyjnej + amortyzacja.</t>
    </r>
  </si>
  <si>
    <r>
      <rPr>
        <i/>
        <vertAlign val="superscript"/>
        <sz val="6"/>
        <color theme="1"/>
        <rFont val="Verdana"/>
        <family val="2"/>
        <charset val="238"/>
      </rPr>
      <t>2)</t>
    </r>
    <r>
      <rPr>
        <i/>
        <sz val="6"/>
        <color theme="1"/>
        <rFont val="Verdana"/>
        <family val="2"/>
        <charset val="238"/>
      </rPr>
      <t xml:space="preserve"> Rentowność EBITDA oznacza wynik EBITDA podzielony przez przychody ze sprzedaży.</t>
    </r>
  </si>
  <si>
    <r>
      <rPr>
        <i/>
        <vertAlign val="superscript"/>
        <sz val="6"/>
        <color theme="1"/>
        <rFont val="Verdana"/>
        <family val="2"/>
        <charset val="238"/>
      </rPr>
      <t>3)</t>
    </r>
    <r>
      <rPr>
        <i/>
        <sz val="6"/>
        <color theme="1"/>
        <rFont val="Verdana"/>
        <family val="2"/>
        <charset val="238"/>
      </rPr>
      <t xml:space="preserve"> Rentowność działalności operacyjnej oznacza zysk z działalności operacyjnej podzielony przez przychody ze sprzedaży.</t>
    </r>
  </si>
  <si>
    <r>
      <t xml:space="preserve">EBITDA </t>
    </r>
    <r>
      <rPr>
        <vertAlign val="superscript"/>
        <sz val="6"/>
        <color rgb="FF000000"/>
        <rFont val="Verdana"/>
        <family val="2"/>
        <charset val="238"/>
      </rPr>
      <t>1)</t>
    </r>
  </si>
  <si>
    <r>
      <t xml:space="preserve">Rentowność EBITDA  (%)  </t>
    </r>
    <r>
      <rPr>
        <vertAlign val="superscript"/>
        <sz val="6"/>
        <color rgb="FF000000"/>
        <rFont val="Verdana"/>
        <family val="2"/>
        <charset val="238"/>
      </rPr>
      <t>2)</t>
    </r>
  </si>
  <si>
    <r>
      <t xml:space="preserve">Rentowność działalności operacyjnej (%)  </t>
    </r>
    <r>
      <rPr>
        <vertAlign val="superscript"/>
        <sz val="6"/>
        <color rgb="FF000000"/>
        <rFont val="Verdana"/>
        <family val="2"/>
        <charset val="238"/>
      </rPr>
      <t>3)</t>
    </r>
  </si>
  <si>
    <r>
      <t xml:space="preserve">Stopa zwrotu z kapitałów własnych (ROE) (%)  </t>
    </r>
    <r>
      <rPr>
        <vertAlign val="superscript"/>
        <sz val="6"/>
        <rFont val="Verdana"/>
        <family val="2"/>
        <charset val="238"/>
      </rPr>
      <t>4)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</si>
  <si>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</si>
  <si>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</si>
  <si>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rPr>
        <i/>
        <vertAlign val="superscript"/>
        <sz val="6"/>
        <color theme="1"/>
        <rFont val="Verdana"/>
        <family val="2"/>
        <charset val="238"/>
      </rPr>
      <t>4)</t>
    </r>
    <r>
      <rPr>
        <i/>
        <sz val="6"/>
        <color theme="1"/>
        <rFont val="Verdana"/>
        <family val="2"/>
        <charset val="238"/>
      </rPr>
      <t xml:space="preserve"> Zysk netto za okres ostatnich 12 m-cy/ Średnia wartość kapitału własnego na początek i na koniec okresu ostatnich 12 m-cy</t>
    </r>
  </si>
  <si>
    <r>
      <rPr>
        <i/>
        <vertAlign val="superscript"/>
        <sz val="6"/>
        <color theme="1"/>
        <rFont val="Verdana"/>
        <family val="2"/>
        <charset val="238"/>
      </rPr>
      <t>5)</t>
    </r>
    <r>
      <rPr>
        <i/>
        <sz val="6"/>
        <color theme="1"/>
        <rFont val="Verdana"/>
        <family val="2"/>
        <charset val="238"/>
      </rPr>
      <t xml:space="preserve">  dane przekształcone zawierające korekty opisane w nocie 5.10 SSF za I półrocze 2021 </t>
    </r>
  </si>
  <si>
    <r>
      <t xml:space="preserve">2021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</si>
  <si>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t>Wynagrodzenia brutto i pozostałe (w tym: niewykorzystane urlopy, godziny nadliczbowe)</t>
  </si>
  <si>
    <t>Dane za rok zakończony 31 grudnia</t>
  </si>
  <si>
    <t>30.09.20219</t>
  </si>
  <si>
    <t>Obrót towarami rolno-spożywczymi</t>
  </si>
  <si>
    <t>Nabycie aktywów finansowych wycenianych w wartości godziwej przez inne całkowite dochody</t>
  </si>
  <si>
    <t>Środki pieniężne w nabytej jednostce zależnej po odliczeniu płatności</t>
  </si>
  <si>
    <t>Różnice kursowe z przeliczenia jednostek zależnych</t>
  </si>
  <si>
    <t>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</si>
  <si>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</si>
  <si>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</si>
  <si>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</si>
  <si>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</si>
  <si>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</si>
  <si>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</si>
  <si>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</si>
  <si>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</si>
  <si>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</si>
  <si>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</si>
  <si>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</si>
  <si>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A14.1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</si>
  <si>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</si>
  <si>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</si>
  <si>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</si>
  <si>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</si>
  <si>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</si>
  <si>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</si>
  <si>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</si>
  <si>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</si>
  <si>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</si>
  <si>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A27</t>
  </si>
  <si>
    <t>A28</t>
  </si>
  <si>
    <t>A29</t>
  </si>
  <si>
    <t>A30</t>
  </si>
  <si>
    <t>A31</t>
  </si>
  <si>
    <t>A33</t>
  </si>
  <si>
    <t>B18</t>
  </si>
  <si>
    <t>B1</t>
  </si>
  <si>
    <t>B11</t>
  </si>
  <si>
    <t>B12</t>
  </si>
  <si>
    <t>B13</t>
  </si>
  <si>
    <t>B14</t>
  </si>
  <si>
    <t>B15</t>
  </si>
  <si>
    <t>B16</t>
  </si>
  <si>
    <t>B17</t>
  </si>
  <si>
    <t>D</t>
  </si>
  <si>
    <t>C</t>
  </si>
  <si>
    <t>E</t>
  </si>
  <si>
    <t>Zop</t>
  </si>
  <si>
    <t>F</t>
  </si>
  <si>
    <t>G</t>
  </si>
  <si>
    <t>II</t>
  </si>
  <si>
    <t>H</t>
  </si>
  <si>
    <t>Zbt</t>
  </si>
  <si>
    <t>I</t>
  </si>
  <si>
    <t>Zn</t>
  </si>
  <si>
    <t>Wpływ z tytułu dotacji</t>
  </si>
  <si>
    <t>Założenie depozytów bankowych i objęcie obligacji</t>
  </si>
  <si>
    <t>Wpływ z tytułu wygaśnięcia depozytów bankowych i zapadania obligacji</t>
  </si>
  <si>
    <t>Zysk netto okresu przypadający akcjonariuszom jednostki dominującej</t>
  </si>
  <si>
    <t>Armenia Securities Exchange</t>
  </si>
  <si>
    <t>Działalność giełdowa</t>
  </si>
  <si>
    <t>Działalność depozytowa</t>
  </si>
  <si>
    <t>Odsetki otrzymane od udzielonych pożyczek</t>
  </si>
  <si>
    <t>Podwyższenie kapitału podstawowego</t>
  </si>
  <si>
    <t>Zysk / (strata) z tytułu utraty wartości należności</t>
  </si>
  <si>
    <t>Korekta podatku VAT</t>
  </si>
  <si>
    <t>Prowadzenie rejestrów świadectw pochodzenia</t>
  </si>
  <si>
    <t>Rejestr Świadectw Pochodzenia</t>
  </si>
  <si>
    <t>Rejestr Gwarancji Pochodzenia</t>
  </si>
  <si>
    <r>
      <t xml:space="preserve">6) </t>
    </r>
    <r>
      <rPr>
        <sz val="6"/>
        <color theme="1"/>
        <rFont val="Verdana"/>
        <family val="2"/>
        <charset val="238"/>
      </rPr>
      <t>dane przekształcone zawierające rozłożenie opłaty do KNF w czasie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</si>
  <si>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2), 5), 6)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</si>
  <si>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</si>
  <si>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</si>
  <si>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</si>
  <si>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30.06.2021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</si>
  <si>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</si>
  <si>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</si>
  <si>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5); 6)</t>
    </r>
  </si>
  <si>
    <r>
      <t xml:space="preserve">31.03.2022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</si>
  <si>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</si>
  <si>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</si>
  <si>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</si>
  <si>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</si>
  <si>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</si>
  <si>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</si>
  <si>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</si>
  <si>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</si>
  <si>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</si>
  <si>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</si>
  <si>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</si>
  <si>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rPr>
        <vertAlign val="superscript"/>
        <sz val="6"/>
        <color theme="1"/>
        <rFont val="Verdana"/>
        <family val="2"/>
        <charset val="238"/>
      </rPr>
      <t>5)</t>
    </r>
    <r>
      <rPr>
        <sz val="6"/>
        <color theme="1"/>
        <rFont val="Verdana"/>
        <family val="2"/>
        <charset val="238"/>
      </rPr>
      <t xml:space="preserve"> dane przekształcone zawierające rozłożenie opłaty do KNF w czasie</t>
    </r>
  </si>
  <si>
    <r>
      <rPr>
        <i/>
        <vertAlign val="superscript"/>
        <sz val="6"/>
        <color theme="1"/>
        <rFont val="Verdana"/>
        <family val="2"/>
        <charset val="238"/>
      </rPr>
      <t>6)</t>
    </r>
    <r>
      <rPr>
        <i/>
        <sz val="6"/>
        <color theme="1"/>
        <rFont val="Verdana"/>
        <family val="2"/>
        <charset val="238"/>
      </rPr>
      <t xml:space="preserve"> dane przekształcone zawierające rozłożenie opłaty do KNF w czasie</t>
    </r>
  </si>
  <si>
    <r>
      <t>31.03.2021</t>
    </r>
    <r>
      <rPr>
        <b/>
        <vertAlign val="superscript"/>
        <sz val="6"/>
        <color theme="0"/>
        <rFont val="Verdana"/>
        <family val="2"/>
        <charset val="238"/>
      </rPr>
      <t xml:space="preserve"> 5); 6)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</si>
  <si>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</si>
  <si>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>31.03.2020</t>
    </r>
    <r>
      <rPr>
        <b/>
        <vertAlign val="superscript"/>
        <sz val="6"/>
        <color theme="0"/>
        <rFont val="Verdana"/>
        <family val="2"/>
        <charset val="238"/>
      </rPr>
      <t xml:space="preserve"> 5); 6)</t>
    </r>
  </si>
  <si>
    <t>Zobowiązania finansowe wyceniane w wartości godziwej przez wynik finansowy</t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</si>
  <si>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</si>
  <si>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2); 4); 5)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</si>
  <si>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</si>
  <si>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>31.12.2020</t>
    </r>
    <r>
      <rPr>
        <b/>
        <vertAlign val="superscript"/>
        <sz val="6"/>
        <color theme="0"/>
        <rFont val="Verdana"/>
        <family val="2"/>
        <charset val="238"/>
      </rPr>
      <t xml:space="preserve"> 4); 5)</t>
    </r>
  </si>
  <si>
    <r>
      <t>31.03.2021</t>
    </r>
    <r>
      <rPr>
        <b/>
        <vertAlign val="superscript"/>
        <sz val="6"/>
        <color theme="0"/>
        <rFont val="Verdana"/>
        <family val="2"/>
        <charset val="238"/>
      </rPr>
      <t xml:space="preserve"> 5)</t>
    </r>
  </si>
  <si>
    <r>
      <t xml:space="preserve">30.06.2021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</si>
  <si>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</si>
  <si>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</si>
  <si>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</si>
  <si>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</si>
  <si>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</si>
  <si>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</si>
  <si>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</si>
  <si>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</si>
  <si>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</si>
  <si>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</si>
  <si>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</si>
  <si>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</si>
  <si>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</si>
  <si>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</si>
  <si>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t>Warszawa, 20 sierpnia 2025 r.</t>
  </si>
  <si>
    <r>
      <t xml:space="preserve">Grupa Kapitałowa
Giełdy Papierów Wartościowych w Warszawie S.A.
</t>
    </r>
    <r>
      <rPr>
        <b/>
        <sz val="11"/>
        <color rgb="FF004F92"/>
        <rFont val="Verdana"/>
        <family val="2"/>
        <charset val="238"/>
      </rPr>
      <t xml:space="preserve">
Podstawowe dane finansowe za okres od 2007 r. do 30 czerwca 2025 r.
</t>
    </r>
  </si>
  <si>
    <t xml:space="preserve">Spłata pożyczki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</si>
</sst>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(* #,##0_);_(* \(#,##0\);_(* &quot;-&quot;??_);_(@_)\ "/>
  </numFmts>
  <fonts count="5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rgb="FF004F92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4F92"/>
      <name val="Verdana"/>
      <family val="2"/>
      <charset val="238"/>
    </font>
    <font>
      <b/>
      <sz val="11"/>
      <color rgb="FF004F9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6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6"/>
      <color theme="1"/>
      <name val="Verdana"/>
      <family val="2"/>
      <charset val="238"/>
    </font>
    <font>
      <b/>
      <sz val="6"/>
      <color rgb="FF000000"/>
      <name val="Verdana"/>
      <family val="2"/>
      <charset val="238"/>
    </font>
    <font>
      <b/>
      <sz val="6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i/>
      <sz val="6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6"/>
      <color rgb="FFFF0000"/>
      <name val="Verdana"/>
      <family val="2"/>
      <charset val="238"/>
    </font>
    <font>
      <sz val="8"/>
      <color theme="1"/>
      <name val="Verdana"/>
      <family val="2"/>
      <charset val="238"/>
    </font>
    <font>
      <i/>
      <sz val="11"/>
      <color theme="1"/>
      <name val="Czcionka tekstu podstawowego"/>
      <family val="2"/>
      <charset val="238"/>
    </font>
    <font>
      <i/>
      <sz val="9"/>
      <color theme="1"/>
      <name val="Verdana"/>
      <family val="2"/>
      <charset val="238"/>
    </font>
    <font>
      <i/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6"/>
      <color rgb="FFFF0000"/>
      <name val="Verdana"/>
      <family val="2"/>
      <charset val="238"/>
    </font>
    <font>
      <sz val="8"/>
      <color rgb="FFFF0000"/>
      <name val="Verdana"/>
      <family val="2"/>
      <charset val="238"/>
    </font>
    <font>
      <i/>
      <sz val="9"/>
      <color rgb="FFFF0000"/>
      <name val="Czcionka tekstu podstawowego"/>
      <family val="2"/>
      <charset val="238"/>
    </font>
    <font>
      <sz val="11"/>
      <color rgb="FFFF0000"/>
      <name val="Verdana"/>
      <family val="2"/>
      <charset val="238"/>
    </font>
    <font>
      <sz val="7"/>
      <color rgb="FFFF0000"/>
      <name val="Verdana"/>
      <family val="2"/>
      <charset val="238"/>
    </font>
    <font>
      <b/>
      <sz val="7"/>
      <color rgb="FFFF0000"/>
      <name val="Verdana"/>
      <family val="2"/>
      <charset val="238"/>
    </font>
    <font>
      <b/>
      <sz val="11"/>
      <color theme="1"/>
      <name val="Czcionka tekstu podstawowego"/>
      <family val="2"/>
      <charset val="238"/>
    </font>
    <font>
      <vertAlign val="superscript"/>
      <sz val="6"/>
      <color theme="1"/>
      <name val="Verdana"/>
      <family val="2"/>
      <charset val="238"/>
    </font>
    <font>
      <b/>
      <vertAlign val="superscript"/>
      <sz val="6"/>
      <color theme="0"/>
      <name val="Verdana"/>
      <family val="2"/>
      <charset val="238"/>
    </font>
    <font>
      <i/>
      <vertAlign val="superscript"/>
      <sz val="6"/>
      <color theme="1"/>
      <name val="Verdana"/>
      <family val="2"/>
      <charset val="238"/>
    </font>
    <font>
      <vertAlign val="superscript"/>
      <sz val="6"/>
      <color rgb="FF000000"/>
      <name val="Verdana"/>
      <family val="2"/>
      <charset val="238"/>
    </font>
    <font>
      <vertAlign val="superscript"/>
      <sz val="6"/>
      <name val="Verdana"/>
      <family val="2"/>
      <charset val="238"/>
    </font>
    <font>
      <i/>
      <sz val="6"/>
      <color rgb="FFFF0000"/>
      <name val="Verdana"/>
      <family val="2"/>
      <charset val="238"/>
    </font>
    <font>
      <i/>
      <sz val="7"/>
      <color rgb="FFFF0000"/>
      <name val="Czcionka tekstu podstawowego"/>
      <charset val="238"/>
    </font>
    <font>
      <sz val="11"/>
      <color theme="0"/>
      <name val="Verdana"/>
      <family val="2"/>
      <charset val="238"/>
    </font>
    <font>
      <b/>
      <sz val="7"/>
      <color theme="0"/>
      <name val="Verdana"/>
      <family val="2"/>
      <charset val="238"/>
    </font>
    <font>
      <sz val="7"/>
      <color theme="0"/>
      <name val="Verdana"/>
      <family val="2"/>
      <charset val="238"/>
    </font>
    <font>
      <i/>
      <sz val="11"/>
      <color theme="0"/>
      <name val="Verdana"/>
      <family val="2"/>
      <charset val="238"/>
    </font>
    <font>
      <sz val="11"/>
      <color theme="0"/>
      <name val="Czcionka tekstu podstawowego"/>
      <family val="2"/>
      <charset val="238"/>
    </font>
    <font>
      <sz val="8"/>
      <color theme="4" tint="-0.24713888973662526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zcionka tekstu podstawowego"/>
      <charset val="238"/>
    </font>
    <font>
      <sz val="8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7" fillId="0" borderId="0" xfId="0" applyFont="1"/>
    <xf numFmtId="0" fontId="7" fillId="2" borderId="0" xfId="0" applyFont="1" applyFill="1" applyBorder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11" fillId="2" borderId="10" xfId="0" applyNumberFormat="1" applyFont="1" applyFill="1" applyBorder="1" applyAlignment="1">
      <alignment horizontal="right" vertical="center" wrapText="1"/>
    </xf>
    <xf numFmtId="3" fontId="11" fillId="2" borderId="11" xfId="0" applyNumberFormat="1" applyFont="1" applyFill="1" applyBorder="1" applyAlignment="1">
      <alignment horizontal="right" vertical="center" wrapText="1"/>
    </xf>
    <xf numFmtId="3" fontId="12" fillId="2" borderId="12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15" fillId="2" borderId="10" xfId="0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0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 indent="1"/>
    </xf>
    <xf numFmtId="3" fontId="11" fillId="0" borderId="0" xfId="0" applyNumberFormat="1" applyFont="1" applyBorder="1" applyAlignment="1">
      <alignment horizontal="right" vertical="center" wrapText="1"/>
    </xf>
    <xf numFmtId="0" fontId="14" fillId="0" borderId="0" xfId="0" applyFont="1"/>
    <xf numFmtId="0" fontId="14" fillId="2" borderId="0" xfId="0" applyFont="1" applyFill="1" applyBorder="1"/>
    <xf numFmtId="0" fontId="8" fillId="3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Border="1" applyAlignment="1">
      <alignment horizontal="right" vertical="center" wrapText="1"/>
    </xf>
    <xf numFmtId="3" fontId="20" fillId="2" borderId="0" xfId="0" applyNumberFormat="1" applyFont="1" applyFill="1" applyBorder="1" applyAlignment="1">
      <alignment horizontal="right"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3" fontId="15" fillId="0" borderId="9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3" fontId="15" fillId="2" borderId="6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15" xfId="0" applyNumberFormat="1" applyFont="1" applyFill="1" applyBorder="1" applyAlignment="1">
      <alignment horizontal="right" vertical="center" wrapText="1"/>
    </xf>
    <xf numFmtId="3" fontId="15" fillId="2" borderId="15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11" fillId="0" borderId="9" xfId="0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3" fontId="11" fillId="0" borderId="14" xfId="0" applyNumberFormat="1" applyFont="1" applyFill="1" applyBorder="1" applyAlignment="1">
      <alignment horizontal="right" vertical="center" wrapText="1"/>
    </xf>
    <xf numFmtId="3" fontId="11" fillId="0" borderId="11" xfId="0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 inden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 indent="1"/>
    </xf>
    <xf numFmtId="3" fontId="15" fillId="0" borderId="5" xfId="0" applyNumberFormat="1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3" fontId="15" fillId="0" borderId="5" xfId="0" applyNumberFormat="1" applyFont="1" applyFill="1" applyBorder="1" applyAlignment="1">
      <alignment horizontal="right" vertical="center" wrapText="1"/>
    </xf>
    <xf numFmtId="3" fontId="15" fillId="0" borderId="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/>
    <xf numFmtId="0" fontId="14" fillId="2" borderId="0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3" fontId="16" fillId="0" borderId="0" xfId="0" applyNumberFormat="1" applyFont="1" applyBorder="1" applyAlignment="1">
      <alignment horizontal="right" vertical="center" wrapText="1"/>
    </xf>
    <xf numFmtId="0" fontId="17" fillId="0" borderId="9" xfId="0" quotePrefix="1" applyFont="1" applyBorder="1" applyAlignment="1">
      <alignment horizontal="left" vertical="center" wrapText="1" indent="2"/>
    </xf>
    <xf numFmtId="3" fontId="17" fillId="0" borderId="0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 indent="1"/>
    </xf>
    <xf numFmtId="164" fontId="7" fillId="0" borderId="0" xfId="1" applyNumberFormat="1" applyFont="1"/>
    <xf numFmtId="0" fontId="8" fillId="3" borderId="11" xfId="0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right" vertical="center" wrapText="1"/>
    </xf>
    <xf numFmtId="164" fontId="16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2" borderId="8" xfId="0" applyFont="1" applyFill="1" applyBorder="1" applyAlignment="1" applyProtection="1">
      <alignment horizontal="left" vertical="center" wrapText="1" indent="1"/>
    </xf>
    <xf numFmtId="0" fontId="19" fillId="2" borderId="8" xfId="0" applyFont="1" applyFill="1" applyBorder="1" applyAlignment="1" applyProtection="1">
      <alignment horizontal="left" vertical="center" wrapText="1" indent="3"/>
    </xf>
    <xf numFmtId="0" fontId="14" fillId="2" borderId="7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Border="1"/>
    <xf numFmtId="0" fontId="25" fillId="0" borderId="0" xfId="0" applyFont="1"/>
    <xf numFmtId="0" fontId="14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4" borderId="6" xfId="0" applyFont="1" applyFill="1" applyBorder="1" applyAlignment="1">
      <alignment horizontal="center" vertical="center" wrapText="1"/>
    </xf>
    <xf numFmtId="0" fontId="14" fillId="0" borderId="0" xfId="0" applyFont="1" applyFill="1"/>
    <xf numFmtId="3" fontId="7" fillId="0" borderId="0" xfId="0" applyNumberFormat="1" applyFont="1" applyFill="1"/>
    <xf numFmtId="3" fontId="7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Continuous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5" fillId="0" borderId="0" xfId="0" applyFont="1" applyFill="1"/>
    <xf numFmtId="0" fontId="28" fillId="0" borderId="0" xfId="0" applyFont="1" applyFill="1"/>
    <xf numFmtId="14" fontId="8" fillId="4" borderId="0" xfId="0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Continuous" vertical="center" wrapText="1"/>
    </xf>
    <xf numFmtId="3" fontId="30" fillId="0" borderId="0" xfId="0" applyNumberFormat="1" applyFont="1" applyAlignment="1">
      <alignment horizontal="center"/>
    </xf>
    <xf numFmtId="0" fontId="28" fillId="0" borderId="0" xfId="0" applyFont="1"/>
    <xf numFmtId="0" fontId="32" fillId="0" borderId="0" xfId="0" applyFont="1"/>
    <xf numFmtId="0" fontId="8" fillId="3" borderId="9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8" fillId="0" borderId="0" xfId="0" applyFont="1" applyFill="1" applyBorder="1"/>
    <xf numFmtId="3" fontId="16" fillId="0" borderId="10" xfId="0" applyNumberFormat="1" applyFont="1" applyFill="1" applyBorder="1" applyAlignment="1">
      <alignment horizontal="right" vertical="center" wrapText="1"/>
    </xf>
    <xf numFmtId="0" fontId="24" fillId="0" borderId="0" xfId="0" applyFont="1" applyFill="1" applyAlignment="1" applyProtection="1"/>
    <xf numFmtId="0" fontId="7" fillId="0" borderId="0" xfId="0" applyFont="1" applyFill="1" applyAlignment="1"/>
    <xf numFmtId="0" fontId="24" fillId="0" borderId="10" xfId="0" applyFont="1" applyFill="1" applyBorder="1" applyAlignment="1" applyProtection="1"/>
    <xf numFmtId="0" fontId="7" fillId="0" borderId="0" xfId="0" applyFont="1" applyFill="1" applyAlignment="1" applyProtection="1"/>
    <xf numFmtId="0" fontId="21" fillId="0" borderId="0" xfId="0" applyFont="1" applyFill="1" applyAlignment="1"/>
    <xf numFmtId="3" fontId="17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/>
    <xf numFmtId="0" fontId="29" fillId="0" borderId="0" xfId="0" applyFont="1" applyFill="1"/>
    <xf numFmtId="3" fontId="14" fillId="0" borderId="0" xfId="0" applyNumberFormat="1" applyFont="1" applyFill="1"/>
    <xf numFmtId="3" fontId="31" fillId="0" borderId="0" xfId="0" applyNumberFormat="1" applyFont="1" applyFill="1"/>
    <xf numFmtId="0" fontId="26" fillId="0" borderId="0" xfId="0" applyFont="1" applyFill="1" applyBorder="1"/>
    <xf numFmtId="0" fontId="27" fillId="0" borderId="0" xfId="0" applyFont="1" applyFill="1"/>
    <xf numFmtId="3" fontId="27" fillId="0" borderId="0" xfId="0" applyNumberFormat="1" applyFont="1" applyFill="1"/>
    <xf numFmtId="0" fontId="26" fillId="0" borderId="0" xfId="0" applyFont="1" applyFill="1"/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 indent="1"/>
    </xf>
    <xf numFmtId="0" fontId="15" fillId="0" borderId="9" xfId="0" applyFont="1" applyFill="1" applyBorder="1" applyAlignment="1">
      <alignment horizontal="left" vertical="center" wrapText="1" indent="2"/>
    </xf>
    <xf numFmtId="0" fontId="15" fillId="0" borderId="5" xfId="0" applyFont="1" applyFill="1" applyBorder="1" applyAlignment="1">
      <alignment horizontal="left" vertical="center" wrapText="1" indent="2"/>
    </xf>
    <xf numFmtId="0" fontId="8" fillId="4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164" fontId="16" fillId="0" borderId="6" xfId="0" applyNumberFormat="1" applyFont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/>
    </xf>
    <xf numFmtId="0" fontId="0" fillId="2" borderId="0" xfId="0" applyFill="1" applyBorder="1"/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7" fillId="0" borderId="9" xfId="0" applyNumberFormat="1" applyFont="1" applyBorder="1" applyAlignment="1">
      <alignment horizontal="right" vertical="center" wrapText="1"/>
    </xf>
    <xf numFmtId="3" fontId="15" fillId="0" borderId="15" xfId="0" applyNumberFormat="1" applyFont="1" applyBorder="1" applyAlignment="1">
      <alignment horizontal="right" vertical="center" wrapText="1"/>
    </xf>
    <xf numFmtId="3" fontId="16" fillId="0" borderId="9" xfId="0" applyNumberFormat="1" applyFont="1" applyFill="1" applyBorder="1" applyAlignment="1">
      <alignment horizontal="right" vertical="center" wrapText="1"/>
    </xf>
    <xf numFmtId="3" fontId="11" fillId="0" borderId="9" xfId="0" applyNumberFormat="1" applyFont="1" applyFill="1" applyBorder="1" applyAlignment="1">
      <alignment horizontal="right" vertical="center" wrapText="1"/>
    </xf>
    <xf numFmtId="3" fontId="15" fillId="0" borderId="10" xfId="0" applyNumberFormat="1" applyFont="1" applyFill="1" applyBorder="1" applyAlignment="1">
      <alignment horizontal="right" vertical="center" wrapText="1"/>
    </xf>
    <xf numFmtId="0" fontId="0" fillId="0" borderId="0" xfId="0" applyFont="1"/>
    <xf numFmtId="3" fontId="11" fillId="2" borderId="0" xfId="0" applyNumberFormat="1" applyFont="1" applyFill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8" fillId="3" borderId="11" xfId="0" applyNumberFormat="1" applyFont="1" applyFill="1" applyBorder="1" applyAlignment="1">
      <alignment horizontal="center" vertical="center" wrapText="1"/>
    </xf>
    <xf numFmtId="3" fontId="15" fillId="2" borderId="9" xfId="0" applyNumberFormat="1" applyFont="1" applyFill="1" applyBorder="1" applyAlignment="1">
      <alignment horizontal="right" vertical="center" wrapText="1"/>
    </xf>
    <xf numFmtId="3" fontId="17" fillId="2" borderId="9" xfId="0" applyNumberFormat="1" applyFont="1" applyFill="1" applyBorder="1" applyAlignment="1">
      <alignment horizontal="right" vertical="center" wrapText="1"/>
    </xf>
    <xf numFmtId="3" fontId="15" fillId="2" borderId="5" xfId="0" applyNumberFormat="1" applyFont="1" applyFill="1" applyBorder="1" applyAlignment="1">
      <alignment horizontal="right" vertical="center" wrapText="1"/>
    </xf>
    <xf numFmtId="3" fontId="16" fillId="2" borderId="12" xfId="0" applyNumberFormat="1" applyFont="1" applyFill="1" applyBorder="1" applyAlignment="1">
      <alignment horizontal="right" vertical="center" wrapText="1"/>
    </xf>
    <xf numFmtId="164" fontId="16" fillId="2" borderId="10" xfId="0" applyNumberFormat="1" applyFont="1" applyFill="1" applyBorder="1" applyAlignment="1">
      <alignment horizontal="right" vertical="center" wrapText="1"/>
    </xf>
    <xf numFmtId="3" fontId="17" fillId="0" borderId="9" xfId="0" applyNumberFormat="1" applyFont="1" applyFill="1" applyBorder="1" applyAlignment="1">
      <alignment horizontal="right" vertical="center" wrapText="1"/>
    </xf>
    <xf numFmtId="0" fontId="35" fillId="0" borderId="0" xfId="0" applyFont="1" applyFill="1"/>
    <xf numFmtId="164" fontId="14" fillId="2" borderId="15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Continuous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1" fontId="14" fillId="0" borderId="0" xfId="0" applyNumberFormat="1" applyFont="1" applyAlignment="1">
      <alignment vertical="center"/>
    </xf>
    <xf numFmtId="164" fontId="14" fillId="0" borderId="0" xfId="1" applyNumberFormat="1" applyFont="1" applyAlignment="1">
      <alignment vertical="center"/>
    </xf>
    <xf numFmtId="164" fontId="29" fillId="0" borderId="0" xfId="1" applyNumberFormat="1" applyFont="1" applyAlignment="1">
      <alignment vertical="center"/>
    </xf>
    <xf numFmtId="164" fontId="14" fillId="2" borderId="6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righ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164" fontId="14" fillId="2" borderId="9" xfId="0" applyNumberFormat="1" applyFont="1" applyFill="1" applyBorder="1" applyAlignment="1">
      <alignment horizontal="right" vertical="center" wrapText="1"/>
    </xf>
    <xf numFmtId="164" fontId="14" fillId="2" borderId="0" xfId="0" applyNumberFormat="1" applyFont="1" applyFill="1" applyBorder="1" applyAlignment="1">
      <alignment horizontal="right" vertical="center" wrapText="1"/>
    </xf>
    <xf numFmtId="164" fontId="14" fillId="2" borderId="5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3" fontId="11" fillId="2" borderId="14" xfId="0" applyNumberFormat="1" applyFont="1" applyFill="1" applyBorder="1" applyAlignment="1">
      <alignment horizontal="right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14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/>
    <xf numFmtId="0" fontId="19" fillId="0" borderId="0" xfId="0" applyFont="1" applyBorder="1" applyAlignment="1">
      <alignment horizontal="left" vertical="center"/>
    </xf>
    <xf numFmtId="0" fontId="36" fillId="0" borderId="0" xfId="0" applyFont="1" applyFill="1" applyBorder="1" applyAlignment="1">
      <alignment vertical="center"/>
    </xf>
    <xf numFmtId="3" fontId="16" fillId="2" borderId="11" xfId="0" applyNumberFormat="1" applyFont="1" applyFill="1" applyBorder="1" applyAlignment="1">
      <alignment horizontal="right" vertical="center" wrapText="1"/>
    </xf>
    <xf numFmtId="164" fontId="14" fillId="2" borderId="0" xfId="1" applyNumberFormat="1" applyFont="1" applyFill="1" applyBorder="1" applyAlignment="1">
      <alignment horizontal="right" vertical="center" wrapText="1"/>
    </xf>
    <xf numFmtId="164" fontId="16" fillId="2" borderId="0" xfId="1" applyNumberFormat="1" applyFont="1" applyFill="1" applyBorder="1" applyAlignment="1">
      <alignment horizontal="right" vertical="center" wrapText="1"/>
    </xf>
    <xf numFmtId="3" fontId="12" fillId="2" borderId="10" xfId="0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1" fillId="2" borderId="9" xfId="0" applyNumberFormat="1" applyFont="1" applyFill="1" applyBorder="1" applyAlignment="1">
      <alignment horizontal="right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3" fontId="17" fillId="2" borderId="10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/>
    </xf>
    <xf numFmtId="164" fontId="16" fillId="2" borderId="0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right" vertical="center" wrapText="1"/>
    </xf>
    <xf numFmtId="4" fontId="41" fillId="0" borderId="0" xfId="0" applyNumberFormat="1" applyFont="1" applyFill="1" applyBorder="1" applyAlignment="1">
      <alignment horizontal="right"/>
    </xf>
    <xf numFmtId="4" fontId="41" fillId="0" borderId="0" xfId="0" applyNumberFormat="1" applyFont="1" applyFill="1" applyBorder="1" applyAlignment="1">
      <alignment horizontal="right" vertical="center" wrapText="1"/>
    </xf>
    <xf numFmtId="3" fontId="14" fillId="0" borderId="0" xfId="0" applyNumberFormat="1" applyFont="1"/>
    <xf numFmtId="0" fontId="14" fillId="0" borderId="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indent="1"/>
    </xf>
    <xf numFmtId="0" fontId="0" fillId="2" borderId="0" xfId="0" applyFill="1"/>
    <xf numFmtId="0" fontId="15" fillId="2" borderId="9" xfId="0" applyFont="1" applyFill="1" applyBorder="1" applyAlignment="1">
      <alignment horizontal="left" indent="2"/>
    </xf>
    <xf numFmtId="0" fontId="0" fillId="2" borderId="0" xfId="0" applyFont="1" applyFill="1"/>
    <xf numFmtId="0" fontId="15" fillId="2" borderId="9" xfId="0" applyFont="1" applyFill="1" applyBorder="1" applyAlignment="1">
      <alignment horizontal="left" indent="4"/>
    </xf>
    <xf numFmtId="0" fontId="17" fillId="2" borderId="9" xfId="0" applyFont="1" applyFill="1" applyBorder="1" applyAlignment="1">
      <alignment horizontal="left" indent="7"/>
    </xf>
    <xf numFmtId="0" fontId="10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 indent="1"/>
    </xf>
    <xf numFmtId="0" fontId="19" fillId="2" borderId="9" xfId="0" applyFont="1" applyFill="1" applyBorder="1" applyAlignment="1">
      <alignment horizontal="left" vertical="center" wrapText="1" indent="3"/>
    </xf>
    <xf numFmtId="0" fontId="16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3" fontId="11" fillId="2" borderId="6" xfId="0" applyNumberFormat="1" applyFont="1" applyFill="1" applyBorder="1" applyAlignment="1">
      <alignment horizontal="right" vertical="center" wrapText="1"/>
    </xf>
    <xf numFmtId="3" fontId="23" fillId="2" borderId="6" xfId="0" applyNumberFormat="1" applyFont="1" applyFill="1" applyBorder="1" applyAlignment="1">
      <alignment horizontal="right" vertical="center" wrapText="1"/>
    </xf>
    <xf numFmtId="0" fontId="14" fillId="2" borderId="0" xfId="0" applyFont="1" applyFill="1"/>
    <xf numFmtId="0" fontId="28" fillId="2" borderId="0" xfId="0" applyFont="1" applyFill="1"/>
    <xf numFmtId="3" fontId="14" fillId="2" borderId="0" xfId="0" applyNumberFormat="1" applyFont="1" applyFill="1" applyBorder="1" applyAlignment="1">
      <alignment horizontal="left" vertical="center" wrapText="1"/>
    </xf>
    <xf numFmtId="0" fontId="36" fillId="2" borderId="0" xfId="0" applyFont="1" applyFill="1" applyBorder="1" applyAlignment="1">
      <alignment vertical="center"/>
    </xf>
    <xf numFmtId="0" fontId="10" fillId="2" borderId="1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3" fontId="42" fillId="0" borderId="0" xfId="0" applyNumberFormat="1" applyFont="1" applyFill="1"/>
    <xf numFmtId="0" fontId="8" fillId="3" borderId="6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right" vertical="center" wrapText="1"/>
    </xf>
    <xf numFmtId="3" fontId="28" fillId="0" borderId="0" xfId="0" applyNumberFormat="1" applyFont="1" applyFill="1" applyBorder="1"/>
    <xf numFmtId="0" fontId="15" fillId="2" borderId="9" xfId="0" applyFont="1" applyFill="1" applyBorder="1" applyAlignment="1">
      <alignment vertical="center"/>
    </xf>
    <xf numFmtId="3" fontId="11" fillId="2" borderId="4" xfId="0" applyNumberFormat="1" applyFont="1" applyFill="1" applyBorder="1" applyAlignment="1">
      <alignment horizontal="right" vertical="center" wrapText="1"/>
    </xf>
    <xf numFmtId="0" fontId="15" fillId="2" borderId="9" xfId="0" applyFont="1" applyFill="1" applyBorder="1" applyAlignment="1">
      <alignment horizontal="left" vertical="center" wrapText="1" indent="2"/>
    </xf>
    <xf numFmtId="0" fontId="43" fillId="0" borderId="0" xfId="0" applyFont="1" applyFill="1"/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2" borderId="0" xfId="0" applyFont="1" applyFill="1"/>
    <xf numFmtId="3" fontId="43" fillId="2" borderId="0" xfId="0" applyNumberFormat="1" applyFont="1" applyFill="1"/>
    <xf numFmtId="0" fontId="43" fillId="2" borderId="0" xfId="0" applyFont="1" applyFill="1"/>
    <xf numFmtId="0" fontId="47" fillId="2" borderId="0" xfId="0" applyFont="1" applyFill="1"/>
    <xf numFmtId="0" fontId="47" fillId="0" borderId="0" xfId="0" applyFont="1" applyFill="1"/>
    <xf numFmtId="0" fontId="47" fillId="0" borderId="0" xfId="0" applyFont="1"/>
    <xf numFmtId="0" fontId="48" fillId="0" borderId="0" xfId="0" applyFont="1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3" fontId="11" fillId="2" borderId="15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4" fontId="14" fillId="0" borderId="0" xfId="0" applyNumberFormat="1" applyFont="1" applyFill="1"/>
    <xf numFmtId="0" fontId="8" fillId="4" borderId="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0" xfId="0" applyFont="1" applyFill="1"/>
    <xf numFmtId="3" fontId="33" fillId="2" borderId="6" xfId="0" applyNumberFormat="1" applyFont="1" applyFill="1" applyBorder="1" applyAlignment="1">
      <alignment horizontal="right" vertical="center" wrapText="1"/>
    </xf>
    <xf numFmtId="164" fontId="33" fillId="2" borderId="6" xfId="1" applyNumberFormat="1" applyFont="1" applyFill="1" applyBorder="1" applyAlignment="1">
      <alignment horizontal="right" vertical="center" wrapText="1"/>
    </xf>
    <xf numFmtId="164" fontId="33" fillId="2" borderId="5" xfId="1" applyNumberFormat="1" applyFont="1" applyFill="1" applyBorder="1" applyAlignment="1">
      <alignment horizontal="right" vertical="center" wrapText="1"/>
    </xf>
    <xf numFmtId="0" fontId="0" fillId="2" borderId="0" xfId="0" applyFont="1" applyFill="1" applyBorder="1"/>
    <xf numFmtId="3" fontId="52" fillId="2" borderId="0" xfId="0" applyNumberFormat="1" applyFont="1" applyFill="1"/>
    <xf numFmtId="0" fontId="8" fillId="3" borderId="4" xfId="0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left" vertical="center"/>
    </xf>
    <xf numFmtId="0" fontId="44" fillId="0" borderId="0" xfId="0" applyFont="1" applyAlignment="1">
      <alignment vertical="center"/>
    </xf>
    <xf numFmtId="0" fontId="10" fillId="2" borderId="9" xfId="0" applyFont="1" applyFill="1" applyBorder="1" applyAlignment="1">
      <alignment vertical="center" wrapText="1"/>
    </xf>
    <xf numFmtId="3" fontId="12" fillId="2" borderId="9" xfId="0" applyNumberFormat="1" applyFont="1" applyFill="1" applyBorder="1" applyAlignment="1">
      <alignment vertical="center" wrapText="1"/>
    </xf>
    <xf numFmtId="3" fontId="12" fillId="2" borderId="0" xfId="0" applyNumberFormat="1" applyFont="1" applyFill="1" applyBorder="1" applyAlignment="1">
      <alignment vertical="center" wrapText="1"/>
    </xf>
    <xf numFmtId="3" fontId="12" fillId="2" borderId="10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3" fontId="14" fillId="0" borderId="0" xfId="0" applyNumberFormat="1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vertical="center" wrapText="1"/>
    </xf>
    <xf numFmtId="3" fontId="14" fillId="2" borderId="12" xfId="0" applyNumberFormat="1" applyFont="1" applyFill="1" applyBorder="1" applyAlignment="1">
      <alignment horizontal="right" vertical="center" wrapText="1"/>
    </xf>
    <xf numFmtId="3" fontId="14" fillId="2" borderId="10" xfId="0" applyNumberFormat="1" applyFont="1" applyFill="1" applyBorder="1" applyAlignment="1">
      <alignment horizontal="right" vertical="center" wrapText="1"/>
    </xf>
    <xf numFmtId="164" fontId="14" fillId="2" borderId="10" xfId="0" applyNumberFormat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3" fontId="0" fillId="0" borderId="0" xfId="0" applyNumberFormat="1" applyFont="1" applyFill="1"/>
    <xf numFmtId="3" fontId="0" fillId="0" borderId="0" xfId="0" applyNumberFormat="1" applyFont="1"/>
    <xf numFmtId="0" fontId="45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0" fillId="0" borderId="0" xfId="0" applyNumberFormat="1" applyFont="1" applyFill="1"/>
    <xf numFmtId="0" fontId="32" fillId="2" borderId="0" xfId="0" applyFont="1" applyFill="1"/>
    <xf numFmtId="0" fontId="14" fillId="2" borderId="8" xfId="0" applyFont="1" applyFill="1" applyBorder="1" applyAlignment="1">
      <alignment horizontal="left" vertical="center" wrapText="1" indent="1"/>
    </xf>
    <xf numFmtId="0" fontId="7" fillId="2" borderId="0" xfId="0" applyFont="1" applyFill="1"/>
    <xf numFmtId="0" fontId="10" fillId="2" borderId="8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/>
    </xf>
    <xf numFmtId="165" fontId="49" fillId="2" borderId="8" xfId="0" applyNumberFormat="1" applyFont="1" applyFill="1" applyBorder="1" applyAlignment="1">
      <alignment horizontal="left" vertical="center" indent="1"/>
    </xf>
    <xf numFmtId="0" fontId="34" fillId="2" borderId="8" xfId="0" applyFont="1" applyFill="1" applyBorder="1" applyAlignment="1">
      <alignment vertical="center"/>
    </xf>
    <xf numFmtId="165" fontId="50" fillId="2" borderId="8" xfId="0" applyNumberFormat="1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165" fontId="49" fillId="2" borderId="8" xfId="0" applyNumberFormat="1" applyFont="1" applyFill="1" applyBorder="1" applyAlignment="1">
      <alignment horizontal="left" vertical="center" wrapText="1" indent="1"/>
    </xf>
    <xf numFmtId="0" fontId="33" fillId="2" borderId="8" xfId="0" applyFont="1" applyFill="1" applyBorder="1" applyAlignment="1">
      <alignment horizontal="left" vertical="center"/>
    </xf>
    <xf numFmtId="165" fontId="51" fillId="2" borderId="8" xfId="0" applyNumberFormat="1" applyFont="1" applyFill="1" applyBorder="1" applyAlignment="1">
      <alignment horizontal="left" vertical="center" wrapText="1" inden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4" fontId="8" fillId="3" borderId="6" xfId="0" applyNumberFormat="1" applyFont="1" applyFill="1" applyBorder="1" applyAlignment="1">
      <alignment horizontal="center" vertical="center" wrapText="1"/>
    </xf>
    <xf numFmtId="14" fontId="8" fillId="3" borderId="0" xfId="0" applyNumberFormat="1" applyFont="1" applyFill="1" applyBorder="1" applyAlignment="1">
      <alignment horizontal="center" vertical="center" wrapText="1"/>
    </xf>
    <xf numFmtId="3" fontId="20" fillId="2" borderId="10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8" fillId="5" borderId="6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horizontal="left" vertical="center" wrapText="1" indent="1"/>
    </xf>
    <xf numFmtId="0" fontId="20" fillId="2" borderId="9" xfId="0" applyFont="1" applyFill="1" applyBorder="1" applyAlignment="1">
      <alignment horizontal="left" vertical="center" wrapText="1" indent="1"/>
    </xf>
    <xf numFmtId="0" fontId="19" fillId="2" borderId="9" xfId="0" applyFont="1" applyFill="1" applyBorder="1" applyAlignment="1">
      <alignment horizontal="left" vertical="center" wrapText="1" indent="1"/>
    </xf>
    <xf numFmtId="0" fontId="14" fillId="2" borderId="5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 indent="1"/>
    </xf>
    <xf numFmtId="0" fontId="10" fillId="2" borderId="9" xfId="0" applyFont="1" applyFill="1" applyBorder="1" applyAlignment="1" applyProtection="1">
      <alignment horizontal="left" vertical="center" wrapText="1" indent="2"/>
    </xf>
    <xf numFmtId="0" fontId="14" fillId="2" borderId="9" xfId="0" applyFont="1" applyFill="1" applyBorder="1" applyAlignment="1" applyProtection="1">
      <alignment horizontal="left" vertical="center" wrapText="1" indent="3"/>
    </xf>
    <xf numFmtId="0" fontId="0" fillId="2" borderId="9" xfId="0" applyFill="1" applyBorder="1"/>
    <xf numFmtId="0" fontId="0" fillId="2" borderId="10" xfId="0" applyFill="1" applyBorder="1"/>
    <xf numFmtId="0" fontId="14" fillId="2" borderId="9" xfId="0" applyFont="1" applyFill="1" applyBorder="1" applyAlignment="1" applyProtection="1">
      <alignment horizontal="left" vertical="center" wrapText="1" indent="2"/>
    </xf>
    <xf numFmtId="0" fontId="14" fillId="2" borderId="5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366092"/>
      <color rgb="FF004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379377</xdr:colOff>
      <xdr:row>6</xdr:row>
      <xdr:rowOff>85725</xdr:rowOff>
    </xdr:from>
    <xdr:to>
      <xdr:col>1</xdr:col>
      <xdr:colOff>0</xdr:colOff>
      <xdr:row>15</xdr:row>
      <xdr:rowOff>84723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377" y="1171575"/>
          <a:ext cx="5535648" cy="162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51289</xdr:colOff>
      <xdr:row>0</xdr:row>
      <xdr:rowOff>146539</xdr:rowOff>
    </xdr:from>
    <xdr:to>
      <xdr:col>1</xdr:col>
      <xdr:colOff>2125574</xdr:colOff>
      <xdr:row>1</xdr:row>
      <xdr:rowOff>29362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74" y="146539"/>
          <a:ext cx="2072820" cy="609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85726</xdr:rowOff>
    </xdr:from>
    <xdr:to>
      <xdr:col>2</xdr:col>
      <xdr:colOff>2111197</xdr:colOff>
      <xdr:row>1</xdr:row>
      <xdr:rowOff>142876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85726"/>
          <a:ext cx="2073097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112711</xdr:colOff>
      <xdr:row>0</xdr:row>
      <xdr:rowOff>171450</xdr:rowOff>
    </xdr:from>
    <xdr:to>
      <xdr:col>1</xdr:col>
      <xdr:colOff>2257424</xdr:colOff>
      <xdr:row>0</xdr:row>
      <xdr:rowOff>847725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E7FC59F-D13A-4BE0-8C5B-F7853EFD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411" y="171450"/>
          <a:ext cx="2144713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150812</xdr:colOff>
      <xdr:row>0</xdr:row>
      <xdr:rowOff>134938</xdr:rowOff>
    </xdr:from>
    <xdr:to>
      <xdr:col>1</xdr:col>
      <xdr:colOff>2223632</xdr:colOff>
      <xdr:row>1</xdr:row>
      <xdr:rowOff>22278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312" y="134938"/>
          <a:ext cx="2072820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74544</xdr:colOff>
      <xdr:row>0</xdr:row>
      <xdr:rowOff>157369</xdr:rowOff>
    </xdr:from>
    <xdr:to>
      <xdr:col>1</xdr:col>
      <xdr:colOff>2147364</xdr:colOff>
      <xdr:row>1</xdr:row>
      <xdr:rowOff>46435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66" y="157369"/>
          <a:ext cx="2072820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248478</xdr:rowOff>
    </xdr:from>
    <xdr:to>
      <xdr:col>1</xdr:col>
      <xdr:colOff>2139081</xdr:colOff>
      <xdr:row>1</xdr:row>
      <xdr:rowOff>21588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248478"/>
          <a:ext cx="2072820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41413</xdr:colOff>
      <xdr:row>0</xdr:row>
      <xdr:rowOff>157370</xdr:rowOff>
    </xdr:from>
    <xdr:to>
      <xdr:col>2</xdr:col>
      <xdr:colOff>43581</xdr:colOff>
      <xdr:row>1</xdr:row>
      <xdr:rowOff>54719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35" y="157370"/>
          <a:ext cx="2072820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0</xdr:row>
      <xdr:rowOff>161193</xdr:rowOff>
    </xdr:from>
    <xdr:to>
      <xdr:col>8</xdr:col>
      <xdr:colOff>79897</xdr:colOff>
      <xdr:row>1</xdr:row>
      <xdr:rowOff>52808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54" y="161193"/>
          <a:ext cx="2072820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58616</xdr:colOff>
      <xdr:row>0</xdr:row>
      <xdr:rowOff>161192</xdr:rowOff>
    </xdr:from>
    <xdr:to>
      <xdr:col>10</xdr:col>
      <xdr:colOff>65244</xdr:colOff>
      <xdr:row>1</xdr:row>
      <xdr:rowOff>45480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161192"/>
          <a:ext cx="2072820" cy="609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Obs&#322;uga%20finansowo-ksi&#281;gowa\PDOP\2017\2017-12\GPW_Dane%20dla%20KPMG_12'2017\GPW_Badanie%20ko&#324;coworoczne_12'2017\ICO%202017\GOTOWE%20ICO_Q4'17%2021012017%20aktualizacja%20JSF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Zarz&#261;dzanie%20finansami\Rachunkowo&#347;&#263;%20Zarz&#261;dcza\Kontroling\Plan%20finansowy\Nowy%20pakiet%20konsolidacyjny_propozycja\GPW_konso%20pack_propozyc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ury w Grupie"/>
      <sheetName val="Tabele przestawne (wart) (2)"/>
      <sheetName val="Arkusz5"/>
      <sheetName val="Dynamics Enum Cache"/>
      <sheetName val="Arkusz6"/>
      <sheetName val="Arkusz8"/>
      <sheetName val="Tabele przestawne (2)"/>
      <sheetName val="BILANS (2)"/>
      <sheetName val="RZIS (2)"/>
      <sheetName val="Trans otw odb. Spółki Q4"/>
      <sheetName val="Trans otw Sp. dost"/>
      <sheetName val="Koszty Sp Q4"/>
      <sheetName val="Tabele przestawne (wart)"/>
      <sheetName val="Tabele przestawne"/>
      <sheetName val="BILANS"/>
      <sheetName val="RZIS"/>
      <sheetName val="Rozrachunki w Grupie"/>
      <sheetName val="GPWB Q3"/>
      <sheetName val="IRGiT Q3"/>
      <sheetName val="IE Q3"/>
      <sheetName val="TGE Q3"/>
      <sheetName val="BS Q3"/>
      <sheetName val="Koszty GPW Q3"/>
      <sheetName val="Arkusz1"/>
      <sheetName val="Arkusz2"/>
      <sheetName val="Arkusz3"/>
      <sheetName val="Arkusz4"/>
      <sheetName val="Analizy K.Gierczak"/>
      <sheetName val="Analizy K.Gierczak wartości"/>
      <sheetName val="JSF"/>
      <sheetName val="KS IRG"/>
      <sheetName val="KS IE"/>
      <sheetName val="Księgi GPWB"/>
      <sheetName val="Księgi BS"/>
      <sheetName val="Zobowiązania GPW"/>
      <sheetName val="Księgi TGE"/>
      <sheetName val="Koszty GPW Q4"/>
      <sheetName val="Numery kont kontrah"/>
      <sheetName val="Trans. otw.odb GPW Q4"/>
      <sheetName val="Przychody GPW Q4"/>
      <sheetName val="Przych GPW Q3"/>
      <sheetName val="Koszty GPW Q2"/>
      <sheetName val="Przychody GPW Q2"/>
      <sheetName val="Należności GPW"/>
      <sheetName val="Trans.otw z odb GPW"/>
      <sheetName val="Trans otw z dost GPW"/>
      <sheetName val="Koszty GPW"/>
      <sheetName val="Przychody Spółki Q4"/>
      <sheetName val="nazwy kont księgowych"/>
      <sheetName val="Koszty w księgach innych spółek"/>
      <sheetName val="Obroty odbiorcy GPW"/>
      <sheetName val="Przychody GPW"/>
    </sheetNames>
    <sheetDataSet>
      <sheetData sheetId="0">
        <row r="48">
          <cell r="A48" t="str">
            <v>#</v>
          </cell>
          <cell r="B48" t="str">
            <v>Kwartał</v>
          </cell>
          <cell r="C48" t="str">
            <v>Numer faktury
("papierowej")</v>
          </cell>
          <cell r="D48" t="str">
            <v>Odbiorca Faktury</v>
          </cell>
          <cell r="E48" t="str">
            <v>Wystawca Faktury</v>
          </cell>
          <cell r="F48" t="str">
            <v>KONTO WN</v>
          </cell>
          <cell r="G48" t="str">
            <v>KWOTA WN
(netto)</v>
          </cell>
          <cell r="H48" t="str">
            <v>Zobowiązania handlowe</v>
          </cell>
          <cell r="I48" t="str">
            <v>KONTO MA</v>
          </cell>
          <cell r="J48" t="str">
            <v>KWOTA MA
(netto)</v>
          </cell>
          <cell r="K48" t="str">
            <v>Należności handlowe</v>
          </cell>
          <cell r="L48" t="str">
            <v>Komentarz</v>
          </cell>
        </row>
        <row r="49">
          <cell r="A49" t="str">
            <v>GPW</v>
          </cell>
          <cell r="B49" t="str">
            <v>Q2</v>
          </cell>
          <cell r="C49" t="str">
            <v>0001/05/2017</v>
          </cell>
          <cell r="D49" t="str">
            <v>GPW</v>
          </cell>
          <cell r="E49" t="str">
            <v>CG</v>
          </cell>
          <cell r="F49" t="str">
            <v>420-0202</v>
          </cell>
          <cell r="G49">
            <v>34.6</v>
          </cell>
          <cell r="H49">
            <v>0</v>
          </cell>
          <cell r="J49">
            <v>0</v>
          </cell>
          <cell r="K49">
            <v>0</v>
          </cell>
        </row>
        <row r="50">
          <cell r="A50" t="str">
            <v>CG</v>
          </cell>
          <cell r="B50" t="str">
            <v>Q2</v>
          </cell>
          <cell r="C50" t="str">
            <v>0001/05/2017</v>
          </cell>
          <cell r="D50" t="str">
            <v>GPW</v>
          </cell>
          <cell r="E50" t="str">
            <v>CG</v>
          </cell>
          <cell r="F50">
            <v>0</v>
          </cell>
          <cell r="G50">
            <v>0</v>
          </cell>
          <cell r="I50" t="str">
            <v>BRAK INFORMACJI</v>
          </cell>
          <cell r="J50">
            <v>-34.6</v>
          </cell>
        </row>
        <row r="51">
          <cell r="A51" t="str">
            <v>GPW</v>
          </cell>
          <cell r="B51" t="str">
            <v>Q4</v>
          </cell>
          <cell r="C51" t="str">
            <v>0001/11/2017</v>
          </cell>
          <cell r="D51" t="str">
            <v>GPW</v>
          </cell>
          <cell r="E51" t="str">
            <v>CG</v>
          </cell>
          <cell r="F51" t="str">
            <v>420-0002</v>
          </cell>
          <cell r="G51">
            <v>775.64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CG</v>
          </cell>
          <cell r="B52" t="str">
            <v>Q4</v>
          </cell>
          <cell r="C52" t="str">
            <v>0001/11/2017</v>
          </cell>
          <cell r="D52" t="str">
            <v>GPW</v>
          </cell>
          <cell r="E52" t="str">
            <v>CG</v>
          </cell>
          <cell r="F52">
            <v>0</v>
          </cell>
          <cell r="G52">
            <v>0</v>
          </cell>
          <cell r="I52" t="str">
            <v>BRAK INFORMACJI</v>
          </cell>
          <cell r="J52">
            <v>-775.64</v>
          </cell>
          <cell r="K52">
            <v>0</v>
          </cell>
          <cell r="L52">
            <v>0</v>
          </cell>
        </row>
        <row r="53">
          <cell r="A53" t="str">
            <v>TGE</v>
          </cell>
          <cell r="B53" t="str">
            <v>Q4</v>
          </cell>
          <cell r="C53" t="str">
            <v>0002/07/2017 do faktury 0047/06/201</v>
          </cell>
          <cell r="D53" t="str">
            <v>TGE</v>
          </cell>
          <cell r="E53" t="str">
            <v>CG</v>
          </cell>
          <cell r="F53" t="str">
            <v>420-1213</v>
          </cell>
          <cell r="G53">
            <v>42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CG</v>
          </cell>
          <cell r="B54" t="str">
            <v>Q4</v>
          </cell>
          <cell r="C54" t="str">
            <v>0002/07/2017 do faktury 0047/06/201</v>
          </cell>
          <cell r="D54" t="str">
            <v>TGE</v>
          </cell>
          <cell r="E54" t="str">
            <v>CG</v>
          </cell>
          <cell r="F54">
            <v>0</v>
          </cell>
          <cell r="G54">
            <v>0</v>
          </cell>
          <cell r="I54" t="str">
            <v>BRAK INFORMACJI</v>
          </cell>
          <cell r="J54">
            <v>-42</v>
          </cell>
          <cell r="K54">
            <v>0</v>
          </cell>
          <cell r="L54">
            <v>0</v>
          </cell>
        </row>
        <row r="55">
          <cell r="A55" t="str">
            <v>GPW</v>
          </cell>
          <cell r="B55" t="str">
            <v>Q4</v>
          </cell>
          <cell r="C55" t="str">
            <v>0002/11/2017</v>
          </cell>
          <cell r="D55" t="str">
            <v>GPW</v>
          </cell>
          <cell r="E55" t="str">
            <v>CG</v>
          </cell>
          <cell r="F55" t="str">
            <v>420-0002</v>
          </cell>
          <cell r="G55">
            <v>-136.22999999999999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CG</v>
          </cell>
          <cell r="B56" t="str">
            <v>Q4</v>
          </cell>
          <cell r="C56" t="str">
            <v>0002/11/2017</v>
          </cell>
          <cell r="D56" t="str">
            <v>GPW</v>
          </cell>
          <cell r="E56" t="str">
            <v>CG</v>
          </cell>
          <cell r="F56">
            <v>0</v>
          </cell>
          <cell r="G56">
            <v>0</v>
          </cell>
          <cell r="I56" t="str">
            <v>BRAK INFORMACJI</v>
          </cell>
          <cell r="J56">
            <v>136.22999999999999</v>
          </cell>
          <cell r="K56">
            <v>0</v>
          </cell>
          <cell r="L56">
            <v>0</v>
          </cell>
        </row>
        <row r="57">
          <cell r="A57" t="str">
            <v>GPW</v>
          </cell>
          <cell r="B57" t="str">
            <v>Q4</v>
          </cell>
          <cell r="C57" t="str">
            <v>0002/12/2017</v>
          </cell>
          <cell r="D57" t="str">
            <v>GPW</v>
          </cell>
          <cell r="E57" t="str">
            <v>CG</v>
          </cell>
          <cell r="F57" t="str">
            <v>420-0002</v>
          </cell>
          <cell r="G57">
            <v>1598.1</v>
          </cell>
          <cell r="H57">
            <v>-2948.49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CG</v>
          </cell>
          <cell r="B58" t="str">
            <v>Q4</v>
          </cell>
          <cell r="C58" t="str">
            <v>0002/12/2017</v>
          </cell>
          <cell r="D58" t="str">
            <v>GPW</v>
          </cell>
          <cell r="E58" t="str">
            <v>CG</v>
          </cell>
          <cell r="F58">
            <v>0</v>
          </cell>
          <cell r="G58">
            <v>0</v>
          </cell>
          <cell r="I58" t="str">
            <v>BRAK INFORMACJI</v>
          </cell>
          <cell r="J58">
            <v>-1598.1</v>
          </cell>
          <cell r="K58">
            <v>2948.49</v>
          </cell>
          <cell r="L58">
            <v>0</v>
          </cell>
        </row>
        <row r="59">
          <cell r="A59" t="str">
            <v>GPW</v>
          </cell>
          <cell r="B59" t="str">
            <v>Q4</v>
          </cell>
          <cell r="C59" t="str">
            <v>0002/12/2017'</v>
          </cell>
          <cell r="D59" t="str">
            <v>GPW</v>
          </cell>
          <cell r="E59" t="str">
            <v>CG</v>
          </cell>
          <cell r="F59" t="str">
            <v>420-0002</v>
          </cell>
          <cell r="G59">
            <v>799.05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CG</v>
          </cell>
          <cell r="B60" t="str">
            <v>Q4</v>
          </cell>
          <cell r="C60" t="str">
            <v>0002/12/2017'</v>
          </cell>
          <cell r="D60" t="str">
            <v>GPW</v>
          </cell>
          <cell r="E60" t="str">
            <v>CG</v>
          </cell>
          <cell r="F60">
            <v>0</v>
          </cell>
          <cell r="G60">
            <v>0</v>
          </cell>
          <cell r="I60" t="str">
            <v>BRAK INFORMACJI</v>
          </cell>
          <cell r="J60">
            <v>-799.05</v>
          </cell>
          <cell r="K60">
            <v>0</v>
          </cell>
          <cell r="L60">
            <v>0</v>
          </cell>
        </row>
        <row r="61">
          <cell r="A61" t="str">
            <v>GPW</v>
          </cell>
          <cell r="B61" t="str">
            <v>Q2</v>
          </cell>
          <cell r="C61" t="str">
            <v>0005/07/2017</v>
          </cell>
          <cell r="D61" t="str">
            <v>GPW</v>
          </cell>
          <cell r="E61" t="str">
            <v>CG</v>
          </cell>
          <cell r="F61" t="str">
            <v>420-0201</v>
          </cell>
          <cell r="G61">
            <v>2466.9699999999998</v>
          </cell>
          <cell r="J61">
            <v>0</v>
          </cell>
          <cell r="K61">
            <v>0</v>
          </cell>
        </row>
        <row r="62">
          <cell r="A62" t="str">
            <v>CG</v>
          </cell>
          <cell r="B62" t="str">
            <v>Q2</v>
          </cell>
          <cell r="C62" t="str">
            <v>0005/07/2017</v>
          </cell>
          <cell r="D62" t="str">
            <v>GPW</v>
          </cell>
          <cell r="E62" t="str">
            <v>CG</v>
          </cell>
          <cell r="F62">
            <v>0</v>
          </cell>
          <cell r="G62">
            <v>0</v>
          </cell>
          <cell r="I62" t="str">
            <v>BRAK INFORMACJI</v>
          </cell>
          <cell r="J62">
            <v>-2466.9699999999998</v>
          </cell>
        </row>
        <row r="63">
          <cell r="A63" t="str">
            <v>GPW</v>
          </cell>
          <cell r="B63" t="str">
            <v>Q1</v>
          </cell>
          <cell r="C63" t="str">
            <v>0006/02/2017</v>
          </cell>
          <cell r="D63" t="str">
            <v>GPW</v>
          </cell>
          <cell r="E63" t="str">
            <v>CG</v>
          </cell>
          <cell r="F63" t="str">
            <v>420-0202</v>
          </cell>
          <cell r="G63">
            <v>475.53</v>
          </cell>
          <cell r="J63">
            <v>0</v>
          </cell>
          <cell r="K63">
            <v>0</v>
          </cell>
        </row>
        <row r="64">
          <cell r="A64" t="str">
            <v>CG</v>
          </cell>
          <cell r="B64" t="str">
            <v>Q1</v>
          </cell>
          <cell r="C64" t="str">
            <v>0006/02/2017</v>
          </cell>
          <cell r="D64" t="str">
            <v>GPW</v>
          </cell>
          <cell r="E64" t="str">
            <v>CG</v>
          </cell>
          <cell r="F64">
            <v>0</v>
          </cell>
          <cell r="G64">
            <v>0</v>
          </cell>
          <cell r="I64" t="str">
            <v>BRAK INFORMACJI</v>
          </cell>
          <cell r="J64">
            <v>-475.53</v>
          </cell>
        </row>
        <row r="65">
          <cell r="A65" t="str">
            <v>GPW</v>
          </cell>
          <cell r="B65" t="str">
            <v>Q2</v>
          </cell>
          <cell r="C65" t="str">
            <v>0006/06/2017</v>
          </cell>
          <cell r="D65" t="str">
            <v>GPW</v>
          </cell>
          <cell r="E65" t="str">
            <v>CG</v>
          </cell>
          <cell r="F65" t="str">
            <v>420-0001</v>
          </cell>
          <cell r="G65">
            <v>9114</v>
          </cell>
          <cell r="J65">
            <v>0</v>
          </cell>
          <cell r="K65">
            <v>0</v>
          </cell>
        </row>
        <row r="66">
          <cell r="A66" t="str">
            <v>CG</v>
          </cell>
          <cell r="B66" t="str">
            <v>Q2</v>
          </cell>
          <cell r="C66" t="str">
            <v>0006/06/2017</v>
          </cell>
          <cell r="D66" t="str">
            <v>GPW</v>
          </cell>
          <cell r="E66" t="str">
            <v>CG</v>
          </cell>
          <cell r="F66">
            <v>0</v>
          </cell>
          <cell r="G66">
            <v>0</v>
          </cell>
          <cell r="I66" t="str">
            <v>BRAK INFORMACJI</v>
          </cell>
          <cell r="J66">
            <v>-9114</v>
          </cell>
        </row>
        <row r="67">
          <cell r="A67" t="str">
            <v>GPW</v>
          </cell>
          <cell r="B67" t="str">
            <v>Q2</v>
          </cell>
          <cell r="C67" t="str">
            <v>0006/06/2017'</v>
          </cell>
          <cell r="D67" t="str">
            <v>GPW</v>
          </cell>
          <cell r="E67" t="str">
            <v>CG</v>
          </cell>
          <cell r="F67" t="str">
            <v>420-0101</v>
          </cell>
          <cell r="G67">
            <v>2804.25</v>
          </cell>
          <cell r="J67">
            <v>0</v>
          </cell>
          <cell r="K67">
            <v>0</v>
          </cell>
        </row>
        <row r="68">
          <cell r="A68" t="str">
            <v>CG</v>
          </cell>
          <cell r="B68" t="str">
            <v>Q2</v>
          </cell>
          <cell r="C68" t="str">
            <v>0006/06/2017'</v>
          </cell>
          <cell r="D68" t="str">
            <v>GPW</v>
          </cell>
          <cell r="E68" t="str">
            <v>CG</v>
          </cell>
          <cell r="F68">
            <v>0</v>
          </cell>
          <cell r="G68">
            <v>0</v>
          </cell>
          <cell r="I68" t="str">
            <v>BRAK INFORMACJI</v>
          </cell>
          <cell r="J68">
            <v>-2804.25</v>
          </cell>
        </row>
        <row r="69">
          <cell r="A69" t="str">
            <v>GPW</v>
          </cell>
          <cell r="B69" t="str">
            <v>Q3</v>
          </cell>
          <cell r="C69" t="str">
            <v>0006/08/2017</v>
          </cell>
          <cell r="D69" t="str">
            <v>GPW</v>
          </cell>
          <cell r="E69" t="str">
            <v>CG</v>
          </cell>
          <cell r="F69" t="str">
            <v>420-0001</v>
          </cell>
          <cell r="G69">
            <v>14796.3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CG</v>
          </cell>
          <cell r="B70" t="str">
            <v>Q3</v>
          </cell>
          <cell r="C70" t="str">
            <v>0006/08/2017</v>
          </cell>
          <cell r="D70" t="str">
            <v>GPW</v>
          </cell>
          <cell r="E70" t="str">
            <v>CG</v>
          </cell>
          <cell r="F70">
            <v>0</v>
          </cell>
          <cell r="G70">
            <v>0</v>
          </cell>
          <cell r="I70" t="str">
            <v>BRAK INFORMACJI</v>
          </cell>
          <cell r="J70">
            <v>-14796.3</v>
          </cell>
          <cell r="L70">
            <v>0</v>
          </cell>
        </row>
        <row r="71">
          <cell r="A71" t="str">
            <v>GPW</v>
          </cell>
          <cell r="B71" t="str">
            <v>Q3</v>
          </cell>
          <cell r="C71" t="str">
            <v>0006/08/2017'</v>
          </cell>
          <cell r="D71" t="str">
            <v>GPW</v>
          </cell>
          <cell r="E71" t="str">
            <v>CG</v>
          </cell>
          <cell r="F71" t="str">
            <v>420-0101</v>
          </cell>
          <cell r="G71">
            <v>5510.57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CG</v>
          </cell>
          <cell r="B72" t="str">
            <v>Q3</v>
          </cell>
          <cell r="C72" t="str">
            <v>0006/08/2017'</v>
          </cell>
          <cell r="D72" t="str">
            <v>GPW</v>
          </cell>
          <cell r="E72" t="str">
            <v>CG</v>
          </cell>
          <cell r="F72">
            <v>0</v>
          </cell>
          <cell r="G72">
            <v>0</v>
          </cell>
          <cell r="I72" t="str">
            <v>BRAK INFORMACJI</v>
          </cell>
          <cell r="J72">
            <v>-5510.57</v>
          </cell>
          <cell r="L72">
            <v>0</v>
          </cell>
        </row>
        <row r="73">
          <cell r="A73" t="str">
            <v>GPW</v>
          </cell>
          <cell r="B73" t="str">
            <v>Q4</v>
          </cell>
          <cell r="C73" t="str">
            <v>0006/10/2017</v>
          </cell>
          <cell r="D73" t="str">
            <v>GPW</v>
          </cell>
          <cell r="E73" t="str">
            <v>CG</v>
          </cell>
          <cell r="F73" t="str">
            <v>420-0001</v>
          </cell>
          <cell r="G73">
            <v>8910.27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CG</v>
          </cell>
          <cell r="B74" t="str">
            <v>Q4</v>
          </cell>
          <cell r="C74" t="str">
            <v>0006/10/2017</v>
          </cell>
          <cell r="D74" t="str">
            <v>GPW</v>
          </cell>
          <cell r="E74" t="str">
            <v>CG</v>
          </cell>
          <cell r="F74">
            <v>0</v>
          </cell>
          <cell r="G74">
            <v>0</v>
          </cell>
          <cell r="I74" t="str">
            <v>BRAK INFORMACJI</v>
          </cell>
          <cell r="J74">
            <v>-8910.27</v>
          </cell>
          <cell r="K74">
            <v>0</v>
          </cell>
          <cell r="L74">
            <v>0</v>
          </cell>
        </row>
        <row r="75">
          <cell r="A75" t="str">
            <v>GPW</v>
          </cell>
          <cell r="B75" t="str">
            <v>Q4</v>
          </cell>
          <cell r="C75" t="str">
            <v>0006/10/2017'</v>
          </cell>
          <cell r="D75" t="str">
            <v>GPW</v>
          </cell>
          <cell r="E75" t="str">
            <v>CG</v>
          </cell>
          <cell r="F75" t="str">
            <v>420-0101</v>
          </cell>
          <cell r="G75">
            <v>2804.25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CG</v>
          </cell>
          <cell r="B76" t="str">
            <v>Q4</v>
          </cell>
          <cell r="C76" t="str">
            <v>0006/10/2017'</v>
          </cell>
          <cell r="D76" t="str">
            <v>GPW</v>
          </cell>
          <cell r="E76" t="str">
            <v>CG</v>
          </cell>
          <cell r="F76">
            <v>0</v>
          </cell>
          <cell r="G76">
            <v>0</v>
          </cell>
          <cell r="I76" t="str">
            <v>BRAK INFORMACJI</v>
          </cell>
          <cell r="J76">
            <v>-2804.25</v>
          </cell>
          <cell r="K76">
            <v>0</v>
          </cell>
          <cell r="L76">
            <v>0</v>
          </cell>
        </row>
        <row r="77">
          <cell r="A77" t="str">
            <v>GPW</v>
          </cell>
          <cell r="B77" t="str">
            <v>Q2</v>
          </cell>
          <cell r="C77" t="str">
            <v>0007/04/2017</v>
          </cell>
          <cell r="D77" t="str">
            <v>GPW</v>
          </cell>
          <cell r="E77" t="str">
            <v>CG</v>
          </cell>
          <cell r="F77" t="str">
            <v>420-0001</v>
          </cell>
          <cell r="G77">
            <v>9626.6299999999992</v>
          </cell>
          <cell r="J77">
            <v>0</v>
          </cell>
          <cell r="K77">
            <v>0</v>
          </cell>
        </row>
        <row r="78">
          <cell r="A78" t="str">
            <v>CG</v>
          </cell>
          <cell r="B78" t="str">
            <v>Q2</v>
          </cell>
          <cell r="C78" t="str">
            <v>0007/04/2017</v>
          </cell>
          <cell r="D78" t="str">
            <v>GPW</v>
          </cell>
          <cell r="E78" t="str">
            <v>CG</v>
          </cell>
          <cell r="F78">
            <v>0</v>
          </cell>
          <cell r="G78">
            <v>0</v>
          </cell>
          <cell r="I78" t="str">
            <v>BRAK INFORMACJI</v>
          </cell>
          <cell r="J78">
            <v>-9626.6299999999992</v>
          </cell>
        </row>
        <row r="79">
          <cell r="A79" t="str">
            <v>GPW</v>
          </cell>
          <cell r="B79" t="str">
            <v>Q2</v>
          </cell>
          <cell r="C79" t="str">
            <v>0007/04/2017'</v>
          </cell>
          <cell r="D79" t="str">
            <v>GPW</v>
          </cell>
          <cell r="E79" t="str">
            <v>CG</v>
          </cell>
          <cell r="F79" t="str">
            <v>420-0101</v>
          </cell>
          <cell r="G79">
            <v>2804.25</v>
          </cell>
          <cell r="J79">
            <v>0</v>
          </cell>
          <cell r="K79">
            <v>0</v>
          </cell>
        </row>
        <row r="80">
          <cell r="A80" t="str">
            <v>CG</v>
          </cell>
          <cell r="B80" t="str">
            <v>Q2</v>
          </cell>
          <cell r="C80" t="str">
            <v>0007/04/2017'</v>
          </cell>
          <cell r="D80" t="str">
            <v>GPW</v>
          </cell>
          <cell r="E80" t="str">
            <v>CG</v>
          </cell>
          <cell r="F80">
            <v>0</v>
          </cell>
          <cell r="G80">
            <v>0</v>
          </cell>
          <cell r="I80" t="str">
            <v>BRAK INFORMACJI</v>
          </cell>
          <cell r="J80">
            <v>-2804.25</v>
          </cell>
        </row>
        <row r="81">
          <cell r="A81" t="str">
            <v>GPW</v>
          </cell>
          <cell r="B81" t="str">
            <v>Q3</v>
          </cell>
          <cell r="C81" t="str">
            <v>0007/08/2017</v>
          </cell>
          <cell r="D81" t="str">
            <v>GPW</v>
          </cell>
          <cell r="E81" t="str">
            <v>CG</v>
          </cell>
          <cell r="F81" t="str">
            <v>420-0001</v>
          </cell>
          <cell r="G81">
            <v>8848.0499999999993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CG</v>
          </cell>
          <cell r="B82" t="str">
            <v>Q3</v>
          </cell>
          <cell r="C82" t="str">
            <v>0007/08/2017</v>
          </cell>
          <cell r="D82" t="str">
            <v>GPW</v>
          </cell>
          <cell r="E82" t="str">
            <v>CG</v>
          </cell>
          <cell r="F82">
            <v>0</v>
          </cell>
          <cell r="G82">
            <v>0</v>
          </cell>
          <cell r="I82" t="str">
            <v>BRAK INFORMACJI</v>
          </cell>
          <cell r="J82">
            <v>-8848.0499999999993</v>
          </cell>
          <cell r="L82">
            <v>0</v>
          </cell>
        </row>
        <row r="83">
          <cell r="A83" t="str">
            <v>GPW</v>
          </cell>
          <cell r="B83" t="str">
            <v>Q3</v>
          </cell>
          <cell r="C83" t="str">
            <v>0007/08/2017'</v>
          </cell>
          <cell r="D83" t="str">
            <v>GPW</v>
          </cell>
          <cell r="E83" t="str">
            <v>CG</v>
          </cell>
          <cell r="F83" t="str">
            <v>420-0101</v>
          </cell>
          <cell r="G83">
            <v>2804.25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CG</v>
          </cell>
          <cell r="B84" t="str">
            <v>Q3</v>
          </cell>
          <cell r="C84" t="str">
            <v>0007/08/2017'</v>
          </cell>
          <cell r="D84" t="str">
            <v>GPW</v>
          </cell>
          <cell r="E84" t="str">
            <v>CG</v>
          </cell>
          <cell r="F84">
            <v>0</v>
          </cell>
          <cell r="G84">
            <v>0</v>
          </cell>
          <cell r="I84" t="str">
            <v>BRAK INFORMACJI</v>
          </cell>
          <cell r="J84">
            <v>-2804.25</v>
          </cell>
          <cell r="L84">
            <v>0</v>
          </cell>
        </row>
        <row r="85">
          <cell r="A85" t="str">
            <v>GPW</v>
          </cell>
          <cell r="B85" t="str">
            <v>Q3</v>
          </cell>
          <cell r="C85" t="str">
            <v>0007/09/2017</v>
          </cell>
          <cell r="D85" t="str">
            <v>GPW</v>
          </cell>
          <cell r="E85" t="str">
            <v>CG</v>
          </cell>
          <cell r="F85" t="str">
            <v>420-0001</v>
          </cell>
          <cell r="G85">
            <v>8740.2099999999991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CG</v>
          </cell>
          <cell r="B86" t="str">
            <v>Q3</v>
          </cell>
          <cell r="C86" t="str">
            <v>0007/09/2017</v>
          </cell>
          <cell r="D86" t="str">
            <v>GPW</v>
          </cell>
          <cell r="E86" t="str">
            <v>CG</v>
          </cell>
          <cell r="F86">
            <v>0</v>
          </cell>
          <cell r="G86">
            <v>0</v>
          </cell>
          <cell r="I86" t="str">
            <v>BRAK INFORMACJI</v>
          </cell>
          <cell r="J86">
            <v>-8740.2099999999991</v>
          </cell>
          <cell r="L86">
            <v>0</v>
          </cell>
        </row>
        <row r="87">
          <cell r="A87" t="str">
            <v>GPW</v>
          </cell>
          <cell r="B87" t="str">
            <v>Q3</v>
          </cell>
          <cell r="C87" t="str">
            <v>0007/09/2017'</v>
          </cell>
          <cell r="D87" t="str">
            <v>GPW</v>
          </cell>
          <cell r="E87" t="str">
            <v>CG</v>
          </cell>
          <cell r="F87" t="str">
            <v>420-0101</v>
          </cell>
          <cell r="G87">
            <v>2804.25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CG</v>
          </cell>
          <cell r="B88" t="str">
            <v>Q3</v>
          </cell>
          <cell r="C88" t="str">
            <v>0007/09/2017'</v>
          </cell>
          <cell r="D88" t="str">
            <v>GPW</v>
          </cell>
          <cell r="E88" t="str">
            <v>CG</v>
          </cell>
          <cell r="F88">
            <v>0</v>
          </cell>
          <cell r="G88">
            <v>0</v>
          </cell>
          <cell r="I88" t="str">
            <v>BRAK INFORMACJI</v>
          </cell>
          <cell r="J88">
            <v>-2804.25</v>
          </cell>
          <cell r="L88">
            <v>0</v>
          </cell>
        </row>
        <row r="89">
          <cell r="A89" t="str">
            <v>GPW</v>
          </cell>
          <cell r="B89" t="str">
            <v>Q4</v>
          </cell>
          <cell r="C89" t="str">
            <v>0007/12/2017</v>
          </cell>
          <cell r="D89" t="str">
            <v>GPW</v>
          </cell>
          <cell r="E89" t="str">
            <v>CG</v>
          </cell>
          <cell r="F89" t="str">
            <v>420-0001</v>
          </cell>
          <cell r="G89">
            <v>14625.89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CG</v>
          </cell>
          <cell r="B90" t="str">
            <v>Q4</v>
          </cell>
          <cell r="C90" t="str">
            <v>0007/12/2017</v>
          </cell>
          <cell r="D90" t="str">
            <v>GPW</v>
          </cell>
          <cell r="E90" t="str">
            <v>CG</v>
          </cell>
          <cell r="F90">
            <v>0</v>
          </cell>
          <cell r="G90">
            <v>0</v>
          </cell>
          <cell r="I90" t="str">
            <v>BRAK INFORMACJI</v>
          </cell>
          <cell r="J90">
            <v>-14625.89</v>
          </cell>
          <cell r="K90">
            <v>0</v>
          </cell>
          <cell r="L90">
            <v>0</v>
          </cell>
        </row>
        <row r="91">
          <cell r="A91" t="str">
            <v>GPW</v>
          </cell>
          <cell r="B91" t="str">
            <v>Q4</v>
          </cell>
          <cell r="C91" t="str">
            <v>0007/12/2017'</v>
          </cell>
          <cell r="D91" t="str">
            <v>GPW</v>
          </cell>
          <cell r="E91" t="str">
            <v>CG</v>
          </cell>
          <cell r="F91" t="str">
            <v>420-0101</v>
          </cell>
          <cell r="G91">
            <v>5510.58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CG</v>
          </cell>
          <cell r="B92" t="str">
            <v>Q4</v>
          </cell>
          <cell r="C92" t="str">
            <v>0007/12/2017'</v>
          </cell>
          <cell r="D92" t="str">
            <v>GPW</v>
          </cell>
          <cell r="E92" t="str">
            <v>CG</v>
          </cell>
          <cell r="F92">
            <v>0</v>
          </cell>
          <cell r="G92">
            <v>0</v>
          </cell>
          <cell r="I92" t="str">
            <v>BRAK INFORMACJI</v>
          </cell>
          <cell r="J92">
            <v>-5510.58</v>
          </cell>
          <cell r="K92">
            <v>0</v>
          </cell>
          <cell r="L92">
            <v>0</v>
          </cell>
        </row>
        <row r="93">
          <cell r="A93" t="str">
            <v>GPW</v>
          </cell>
          <cell r="B93" t="str">
            <v>Q1</v>
          </cell>
          <cell r="C93" t="str">
            <v>0008/01/2017</v>
          </cell>
          <cell r="D93" t="str">
            <v>GPW</v>
          </cell>
          <cell r="E93" t="str">
            <v>CG</v>
          </cell>
          <cell r="F93" t="str">
            <v>420-0001</v>
          </cell>
          <cell r="G93">
            <v>10197.07</v>
          </cell>
          <cell r="J93">
            <v>0</v>
          </cell>
          <cell r="K93">
            <v>0</v>
          </cell>
        </row>
        <row r="94">
          <cell r="A94" t="str">
            <v>CG</v>
          </cell>
          <cell r="B94" t="str">
            <v>Q1</v>
          </cell>
          <cell r="C94" t="str">
            <v>0008/01/2017</v>
          </cell>
          <cell r="D94" t="str">
            <v>GPW</v>
          </cell>
          <cell r="E94" t="str">
            <v>CG</v>
          </cell>
          <cell r="F94">
            <v>0</v>
          </cell>
          <cell r="G94">
            <v>0</v>
          </cell>
          <cell r="I94" t="str">
            <v>BRAK INFORMACJI</v>
          </cell>
          <cell r="J94">
            <v>-10197.07</v>
          </cell>
        </row>
        <row r="95">
          <cell r="A95" t="str">
            <v>GPW</v>
          </cell>
          <cell r="B95" t="str">
            <v>Q1</v>
          </cell>
          <cell r="C95" t="str">
            <v>0008/01/2017'</v>
          </cell>
          <cell r="D95" t="str">
            <v>GPW</v>
          </cell>
          <cell r="E95" t="str">
            <v>CG</v>
          </cell>
          <cell r="F95" t="str">
            <v>420-0101</v>
          </cell>
          <cell r="G95">
            <v>2804.25</v>
          </cell>
          <cell r="J95">
            <v>0</v>
          </cell>
          <cell r="K95">
            <v>0</v>
          </cell>
        </row>
        <row r="96">
          <cell r="A96" t="str">
            <v>CG</v>
          </cell>
          <cell r="B96" t="str">
            <v>Q1</v>
          </cell>
          <cell r="C96" t="str">
            <v>0008/01/2017'</v>
          </cell>
          <cell r="D96" t="str">
            <v>GPW</v>
          </cell>
          <cell r="E96" t="str">
            <v>CG</v>
          </cell>
          <cell r="F96">
            <v>0</v>
          </cell>
          <cell r="G96">
            <v>0</v>
          </cell>
          <cell r="I96" t="str">
            <v>BRAK INFORMACJI</v>
          </cell>
          <cell r="J96">
            <v>-2804.25</v>
          </cell>
        </row>
        <row r="97">
          <cell r="A97" t="str">
            <v>GPW</v>
          </cell>
          <cell r="B97" t="str">
            <v>Q2</v>
          </cell>
          <cell r="C97" t="str">
            <v>0008/07/2017</v>
          </cell>
          <cell r="D97" t="str">
            <v>GPW</v>
          </cell>
          <cell r="E97" t="str">
            <v>CG</v>
          </cell>
          <cell r="F97" t="str">
            <v>420-0202</v>
          </cell>
          <cell r="G97">
            <v>1100</v>
          </cell>
          <cell r="J97">
            <v>0</v>
          </cell>
          <cell r="K97">
            <v>0</v>
          </cell>
        </row>
        <row r="98">
          <cell r="A98" t="str">
            <v>CG</v>
          </cell>
          <cell r="B98" t="str">
            <v>Q2</v>
          </cell>
          <cell r="C98" t="str">
            <v>0008/07/2017</v>
          </cell>
          <cell r="D98" t="str">
            <v>GPW</v>
          </cell>
          <cell r="E98" t="str">
            <v>CG</v>
          </cell>
          <cell r="F98">
            <v>0</v>
          </cell>
          <cell r="G98">
            <v>0</v>
          </cell>
          <cell r="I98" t="str">
            <v>BRAK INFORMACJI</v>
          </cell>
          <cell r="J98">
            <v>-1100</v>
          </cell>
        </row>
        <row r="99">
          <cell r="A99" t="str">
            <v>GPW</v>
          </cell>
          <cell r="B99" t="str">
            <v>Q3</v>
          </cell>
          <cell r="C99" t="str">
            <v>0008/08/2017</v>
          </cell>
          <cell r="D99" t="str">
            <v>GPW</v>
          </cell>
          <cell r="E99" t="str">
            <v>CG</v>
          </cell>
          <cell r="F99" t="str">
            <v>420-0001</v>
          </cell>
          <cell r="G99">
            <v>35434.92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CG</v>
          </cell>
          <cell r="B100" t="str">
            <v>Q3</v>
          </cell>
          <cell r="C100" t="str">
            <v>0008/08/2017</v>
          </cell>
          <cell r="D100" t="str">
            <v>GPW</v>
          </cell>
          <cell r="E100" t="str">
            <v>CG</v>
          </cell>
          <cell r="F100">
            <v>0</v>
          </cell>
          <cell r="G100">
            <v>0</v>
          </cell>
          <cell r="I100" t="str">
            <v>BRAK INFORMACJI</v>
          </cell>
          <cell r="J100">
            <v>-35434.92</v>
          </cell>
          <cell r="L100">
            <v>0</v>
          </cell>
        </row>
        <row r="101">
          <cell r="A101" t="str">
            <v>GPW</v>
          </cell>
          <cell r="B101" t="str">
            <v>Q3</v>
          </cell>
          <cell r="C101" t="str">
            <v>0008/08/2017'</v>
          </cell>
          <cell r="D101" t="str">
            <v>GPW</v>
          </cell>
          <cell r="E101" t="str">
            <v>CG</v>
          </cell>
          <cell r="F101" t="str">
            <v>420-0101</v>
          </cell>
          <cell r="G101">
            <v>15525.88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CG</v>
          </cell>
          <cell r="B102" t="str">
            <v>Q3</v>
          </cell>
          <cell r="C102" t="str">
            <v>0008/08/2017'</v>
          </cell>
          <cell r="D102" t="str">
            <v>GPW</v>
          </cell>
          <cell r="E102" t="str">
            <v>CG</v>
          </cell>
          <cell r="F102">
            <v>0</v>
          </cell>
          <cell r="G102">
            <v>0</v>
          </cell>
          <cell r="I102" t="str">
            <v>BRAK INFORMACJI</v>
          </cell>
          <cell r="J102">
            <v>-15525.88</v>
          </cell>
          <cell r="L102">
            <v>0</v>
          </cell>
        </row>
        <row r="103">
          <cell r="A103" t="str">
            <v>GPW</v>
          </cell>
          <cell r="B103" t="str">
            <v>Q4</v>
          </cell>
          <cell r="C103" t="str">
            <v>0008/10/2017</v>
          </cell>
          <cell r="D103" t="str">
            <v>GPW</v>
          </cell>
          <cell r="E103" t="str">
            <v>CG</v>
          </cell>
          <cell r="F103" t="str">
            <v>420-0001</v>
          </cell>
          <cell r="G103">
            <v>35889.68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 t="str">
            <v>CG</v>
          </cell>
          <cell r="B104" t="str">
            <v>Q4</v>
          </cell>
          <cell r="C104" t="str">
            <v>0008/10/2017</v>
          </cell>
          <cell r="D104" t="str">
            <v>GPW</v>
          </cell>
          <cell r="E104" t="str">
            <v>CG</v>
          </cell>
          <cell r="F104">
            <v>0</v>
          </cell>
          <cell r="G104">
            <v>0</v>
          </cell>
          <cell r="I104" t="str">
            <v>BRAK INFORMACJI</v>
          </cell>
          <cell r="J104">
            <v>-35889.68</v>
          </cell>
          <cell r="K104">
            <v>0</v>
          </cell>
          <cell r="L104">
            <v>0</v>
          </cell>
        </row>
        <row r="105">
          <cell r="A105" t="str">
            <v>GPW</v>
          </cell>
          <cell r="B105" t="str">
            <v>Q4</v>
          </cell>
          <cell r="C105" t="str">
            <v>0008/10/2017'</v>
          </cell>
          <cell r="D105" t="str">
            <v>GPW</v>
          </cell>
          <cell r="E105" t="str">
            <v>CG</v>
          </cell>
          <cell r="F105" t="str">
            <v>420-0101</v>
          </cell>
          <cell r="G105">
            <v>15525.88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CG</v>
          </cell>
          <cell r="B106" t="str">
            <v>Q4</v>
          </cell>
          <cell r="C106" t="str">
            <v>0008/10/2017'</v>
          </cell>
          <cell r="D106" t="str">
            <v>GPW</v>
          </cell>
          <cell r="E106" t="str">
            <v>CG</v>
          </cell>
          <cell r="F106">
            <v>0</v>
          </cell>
          <cell r="G106">
            <v>0</v>
          </cell>
          <cell r="I106" t="str">
            <v>BRAK INFORMACJI</v>
          </cell>
          <cell r="J106">
            <v>-15525.88</v>
          </cell>
          <cell r="K106">
            <v>0</v>
          </cell>
          <cell r="L106">
            <v>0</v>
          </cell>
        </row>
        <row r="107">
          <cell r="A107" t="str">
            <v>GPW</v>
          </cell>
          <cell r="B107" t="str">
            <v>Q4</v>
          </cell>
          <cell r="C107" t="str">
            <v>0008/12/2017</v>
          </cell>
          <cell r="D107" t="str">
            <v>GPW</v>
          </cell>
          <cell r="E107" t="str">
            <v>CG</v>
          </cell>
          <cell r="F107" t="str">
            <v>420-0002</v>
          </cell>
          <cell r="G107">
            <v>1682.2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CG</v>
          </cell>
          <cell r="B108" t="str">
            <v>Q4</v>
          </cell>
          <cell r="C108" t="str">
            <v>0008/12/2017</v>
          </cell>
          <cell r="D108" t="str">
            <v>GPW</v>
          </cell>
          <cell r="E108" t="str">
            <v>CG</v>
          </cell>
          <cell r="F108">
            <v>0</v>
          </cell>
          <cell r="G108">
            <v>0</v>
          </cell>
          <cell r="I108" t="str">
            <v>BRAK INFORMACJI</v>
          </cell>
          <cell r="J108">
            <v>-1682.2</v>
          </cell>
          <cell r="K108">
            <v>0</v>
          </cell>
          <cell r="L108">
            <v>0</v>
          </cell>
        </row>
        <row r="109">
          <cell r="A109" t="str">
            <v>GPW</v>
          </cell>
          <cell r="B109" t="str">
            <v>Q4</v>
          </cell>
          <cell r="C109" t="str">
            <v>0008/12/2017'</v>
          </cell>
          <cell r="D109" t="str">
            <v>GPW</v>
          </cell>
          <cell r="E109" t="str">
            <v>CG</v>
          </cell>
          <cell r="F109" t="str">
            <v>420-0002</v>
          </cell>
          <cell r="G109">
            <v>2523.3000000000002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CG</v>
          </cell>
          <cell r="B110" t="str">
            <v>Q4</v>
          </cell>
          <cell r="C110" t="str">
            <v>0008/12/2017'</v>
          </cell>
          <cell r="D110" t="str">
            <v>GPW</v>
          </cell>
          <cell r="E110" t="str">
            <v>CG</v>
          </cell>
          <cell r="F110">
            <v>0</v>
          </cell>
          <cell r="G110">
            <v>0</v>
          </cell>
          <cell r="I110" t="str">
            <v>BRAK INFORMACJI</v>
          </cell>
          <cell r="J110">
            <v>-2523.3000000000002</v>
          </cell>
          <cell r="K110">
            <v>0</v>
          </cell>
          <cell r="L110">
            <v>0</v>
          </cell>
        </row>
        <row r="111">
          <cell r="A111" t="str">
            <v>GPW</v>
          </cell>
          <cell r="B111" t="str">
            <v>Q1</v>
          </cell>
          <cell r="C111" t="str">
            <v>0009/03/2017</v>
          </cell>
          <cell r="D111" t="str">
            <v>GPW</v>
          </cell>
          <cell r="E111" t="str">
            <v>CG</v>
          </cell>
          <cell r="F111" t="str">
            <v>420-0001</v>
          </cell>
          <cell r="G111">
            <v>9947.4699999999993</v>
          </cell>
          <cell r="J111">
            <v>0</v>
          </cell>
          <cell r="K111">
            <v>0</v>
          </cell>
        </row>
        <row r="112">
          <cell r="A112" t="str">
            <v>CG</v>
          </cell>
          <cell r="B112" t="str">
            <v>Q1</v>
          </cell>
          <cell r="C112" t="str">
            <v>0009/03/2017</v>
          </cell>
          <cell r="D112" t="str">
            <v>GPW</v>
          </cell>
          <cell r="E112" t="str">
            <v>CG</v>
          </cell>
          <cell r="F112">
            <v>0</v>
          </cell>
          <cell r="G112">
            <v>0</v>
          </cell>
          <cell r="I112" t="str">
            <v>BRAK INFORMACJI</v>
          </cell>
          <cell r="J112">
            <v>-9947.4699999999993</v>
          </cell>
        </row>
        <row r="113">
          <cell r="A113" t="str">
            <v>GPW</v>
          </cell>
          <cell r="B113" t="str">
            <v>Q1</v>
          </cell>
          <cell r="C113" t="str">
            <v>0009/03/2017'</v>
          </cell>
          <cell r="D113" t="str">
            <v>GPW</v>
          </cell>
          <cell r="E113" t="str">
            <v>CG</v>
          </cell>
          <cell r="F113" t="str">
            <v>420-0101</v>
          </cell>
          <cell r="G113">
            <v>2804.25</v>
          </cell>
          <cell r="J113">
            <v>0</v>
          </cell>
          <cell r="K113">
            <v>0</v>
          </cell>
        </row>
        <row r="114">
          <cell r="A114" t="str">
            <v>CG</v>
          </cell>
          <cell r="B114" t="str">
            <v>Q1</v>
          </cell>
          <cell r="C114" t="str">
            <v>0009/03/2017'</v>
          </cell>
          <cell r="D114" t="str">
            <v>GPW</v>
          </cell>
          <cell r="E114" t="str">
            <v>CG</v>
          </cell>
          <cell r="F114">
            <v>0</v>
          </cell>
          <cell r="G114">
            <v>0</v>
          </cell>
          <cell r="I114" t="str">
            <v>BRAK INFORMACJI</v>
          </cell>
          <cell r="J114">
            <v>-2804.25</v>
          </cell>
        </row>
        <row r="115">
          <cell r="A115" t="str">
            <v>GPW</v>
          </cell>
          <cell r="B115" t="str">
            <v>Q3</v>
          </cell>
          <cell r="C115" t="str">
            <v>0009/08/2017</v>
          </cell>
          <cell r="D115" t="str">
            <v>GPW</v>
          </cell>
          <cell r="E115" t="str">
            <v>CG</v>
          </cell>
          <cell r="F115" t="str">
            <v>420-0001</v>
          </cell>
          <cell r="G115">
            <v>3447.5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CG</v>
          </cell>
          <cell r="B116" t="str">
            <v>Q3</v>
          </cell>
          <cell r="C116" t="str">
            <v>0009/08/2017</v>
          </cell>
          <cell r="D116" t="str">
            <v>GPW</v>
          </cell>
          <cell r="E116" t="str">
            <v>CG</v>
          </cell>
          <cell r="F116">
            <v>0</v>
          </cell>
          <cell r="G116">
            <v>0</v>
          </cell>
          <cell r="I116" t="str">
            <v>BRAK INFORMACJI</v>
          </cell>
          <cell r="J116">
            <v>-3447.5</v>
          </cell>
          <cell r="L116">
            <v>0</v>
          </cell>
        </row>
        <row r="117">
          <cell r="A117" t="str">
            <v>GPW</v>
          </cell>
          <cell r="B117" t="str">
            <v>Q3</v>
          </cell>
          <cell r="C117" t="str">
            <v>0009/08/2017'</v>
          </cell>
          <cell r="D117" t="str">
            <v>GPW</v>
          </cell>
          <cell r="E117" t="str">
            <v>CG</v>
          </cell>
          <cell r="F117" t="str">
            <v>420-0101</v>
          </cell>
          <cell r="G117">
            <v>2117.5300000000002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 t="str">
            <v>CG</v>
          </cell>
          <cell r="B118" t="str">
            <v>Q3</v>
          </cell>
          <cell r="C118" t="str">
            <v>0009/08/2017'</v>
          </cell>
          <cell r="D118" t="str">
            <v>GPW</v>
          </cell>
          <cell r="E118" t="str">
            <v>CG</v>
          </cell>
          <cell r="F118">
            <v>0</v>
          </cell>
          <cell r="G118">
            <v>0</v>
          </cell>
          <cell r="I118" t="str">
            <v>BRAK INFORMACJI</v>
          </cell>
          <cell r="J118">
            <v>-2117.5300000000002</v>
          </cell>
          <cell r="L118">
            <v>0</v>
          </cell>
        </row>
        <row r="119">
          <cell r="A119" t="str">
            <v>CG</v>
          </cell>
          <cell r="B119" t="str">
            <v>Q3</v>
          </cell>
          <cell r="C119" t="str">
            <v>0009/09/2017</v>
          </cell>
          <cell r="D119" t="str">
            <v>GPW</v>
          </cell>
          <cell r="E119" t="str">
            <v>CG</v>
          </cell>
          <cell r="F119">
            <v>0</v>
          </cell>
          <cell r="G119">
            <v>0</v>
          </cell>
          <cell r="I119" t="str">
            <v>BRAK INFORMACJI</v>
          </cell>
          <cell r="J119">
            <v>-35495.72</v>
          </cell>
          <cell r="L119">
            <v>0</v>
          </cell>
        </row>
        <row r="120">
          <cell r="A120" t="str">
            <v>GPW</v>
          </cell>
          <cell r="B120" t="str">
            <v>Q3</v>
          </cell>
          <cell r="C120" t="str">
            <v>0009/09/2017</v>
          </cell>
          <cell r="D120" t="str">
            <v>GPW</v>
          </cell>
          <cell r="E120" t="str">
            <v>CG</v>
          </cell>
          <cell r="F120" t="str">
            <v>420-0001</v>
          </cell>
          <cell r="G120">
            <v>35495.72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GPW</v>
          </cell>
          <cell r="B121" t="str">
            <v>Q3</v>
          </cell>
          <cell r="C121" t="str">
            <v>0009/09/2017'</v>
          </cell>
          <cell r="D121" t="str">
            <v>GPW</v>
          </cell>
          <cell r="E121" t="str">
            <v>CG</v>
          </cell>
          <cell r="F121" t="str">
            <v>420-0101</v>
          </cell>
          <cell r="G121">
            <v>15525.88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 t="str">
            <v>CG</v>
          </cell>
          <cell r="B122" t="str">
            <v>Q3</v>
          </cell>
          <cell r="C122" t="str">
            <v>0009/09/2017'</v>
          </cell>
          <cell r="D122" t="str">
            <v>GPW</v>
          </cell>
          <cell r="E122" t="str">
            <v>CG</v>
          </cell>
          <cell r="F122">
            <v>0</v>
          </cell>
          <cell r="G122">
            <v>0</v>
          </cell>
          <cell r="I122" t="str">
            <v>BRAK INFORMACJI</v>
          </cell>
          <cell r="J122">
            <v>-15525.88</v>
          </cell>
          <cell r="L122">
            <v>0</v>
          </cell>
        </row>
        <row r="123">
          <cell r="A123" t="str">
            <v>GPW</v>
          </cell>
          <cell r="B123" t="str">
            <v>Q4</v>
          </cell>
          <cell r="C123" t="str">
            <v>0009/10/2017</v>
          </cell>
          <cell r="D123" t="str">
            <v>GPW</v>
          </cell>
          <cell r="E123" t="str">
            <v>CG</v>
          </cell>
          <cell r="F123" t="str">
            <v>420-0001</v>
          </cell>
          <cell r="G123">
            <v>2918.81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CG</v>
          </cell>
          <cell r="B124" t="str">
            <v>Q4</v>
          </cell>
          <cell r="C124" t="str">
            <v>0009/10/2017</v>
          </cell>
          <cell r="D124" t="str">
            <v>GPW</v>
          </cell>
          <cell r="E124" t="str">
            <v>CG</v>
          </cell>
          <cell r="F124">
            <v>0</v>
          </cell>
          <cell r="G124">
            <v>0</v>
          </cell>
          <cell r="I124" t="str">
            <v>BRAK INFORMACJI</v>
          </cell>
          <cell r="J124">
            <v>-2918.81</v>
          </cell>
          <cell r="K124">
            <v>0</v>
          </cell>
          <cell r="L124">
            <v>0</v>
          </cell>
        </row>
        <row r="125">
          <cell r="A125" t="str">
            <v>GPW</v>
          </cell>
          <cell r="B125" t="str">
            <v>Q4</v>
          </cell>
          <cell r="C125" t="str">
            <v>0009/10/2017'</v>
          </cell>
          <cell r="D125" t="str">
            <v>GPW</v>
          </cell>
          <cell r="E125" t="str">
            <v>CG</v>
          </cell>
          <cell r="F125" t="str">
            <v>420-0101</v>
          </cell>
          <cell r="G125">
            <v>2683.19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CG</v>
          </cell>
          <cell r="B126" t="str">
            <v>Q4</v>
          </cell>
          <cell r="C126" t="str">
            <v>0009/10/2017'</v>
          </cell>
          <cell r="D126" t="str">
            <v>GPW</v>
          </cell>
          <cell r="E126" t="str">
            <v>CG</v>
          </cell>
          <cell r="F126">
            <v>0</v>
          </cell>
          <cell r="G126">
            <v>0</v>
          </cell>
          <cell r="I126" t="str">
            <v>BRAK INFORMACJI</v>
          </cell>
          <cell r="J126">
            <v>-2683.19</v>
          </cell>
          <cell r="K126">
            <v>0</v>
          </cell>
          <cell r="L126">
            <v>0</v>
          </cell>
        </row>
        <row r="127">
          <cell r="A127" t="str">
            <v>GPW</v>
          </cell>
          <cell r="B127" t="str">
            <v>Q4</v>
          </cell>
          <cell r="C127" t="str">
            <v>0009/12/2017</v>
          </cell>
          <cell r="D127" t="str">
            <v>GPW</v>
          </cell>
          <cell r="E127" t="str">
            <v>CG</v>
          </cell>
          <cell r="F127" t="str">
            <v>420-0001</v>
          </cell>
          <cell r="G127">
            <v>2253.73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CG</v>
          </cell>
          <cell r="B128" t="str">
            <v>Q4</v>
          </cell>
          <cell r="C128" t="str">
            <v>0009/12/2017</v>
          </cell>
          <cell r="D128" t="str">
            <v>GPW</v>
          </cell>
          <cell r="E128" t="str">
            <v>CG</v>
          </cell>
          <cell r="F128">
            <v>0</v>
          </cell>
          <cell r="G128">
            <v>0</v>
          </cell>
          <cell r="I128" t="str">
            <v>BRAK INFORMACJI</v>
          </cell>
          <cell r="J128">
            <v>-2253.73</v>
          </cell>
          <cell r="K128">
            <v>0</v>
          </cell>
          <cell r="L128">
            <v>0</v>
          </cell>
        </row>
        <row r="129">
          <cell r="A129" t="str">
            <v>GPW</v>
          </cell>
          <cell r="B129" t="str">
            <v>Q4</v>
          </cell>
          <cell r="C129" t="str">
            <v>0009/12/2017'</v>
          </cell>
          <cell r="D129" t="str">
            <v>GPW</v>
          </cell>
          <cell r="E129" t="str">
            <v>CG</v>
          </cell>
          <cell r="F129" t="str">
            <v>420-0101</v>
          </cell>
          <cell r="G129">
            <v>738.38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CG</v>
          </cell>
          <cell r="B130" t="str">
            <v>Q4</v>
          </cell>
          <cell r="C130" t="str">
            <v>0009/12/2017'</v>
          </cell>
          <cell r="D130" t="str">
            <v>GPW</v>
          </cell>
          <cell r="E130" t="str">
            <v>CG</v>
          </cell>
          <cell r="F130">
            <v>0</v>
          </cell>
          <cell r="G130">
            <v>0</v>
          </cell>
          <cell r="I130" t="str">
            <v>BRAK INFORMACJI</v>
          </cell>
          <cell r="J130">
            <v>-738.38</v>
          </cell>
          <cell r="K130">
            <v>0</v>
          </cell>
          <cell r="L130">
            <v>0</v>
          </cell>
        </row>
        <row r="131">
          <cell r="A131" t="str">
            <v>GPW</v>
          </cell>
          <cell r="B131" t="str">
            <v>Q1</v>
          </cell>
          <cell r="C131" t="str">
            <v>0010/02/2017</v>
          </cell>
          <cell r="D131" t="str">
            <v>GPW</v>
          </cell>
          <cell r="E131" t="str">
            <v>CG</v>
          </cell>
          <cell r="F131" t="str">
            <v>420-0001</v>
          </cell>
          <cell r="G131">
            <v>9868.42</v>
          </cell>
          <cell r="J131">
            <v>0</v>
          </cell>
          <cell r="K131">
            <v>0</v>
          </cell>
        </row>
        <row r="132">
          <cell r="A132" t="str">
            <v>CG</v>
          </cell>
          <cell r="B132" t="str">
            <v>Q1</v>
          </cell>
          <cell r="C132" t="str">
            <v>0010/02/2017</v>
          </cell>
          <cell r="D132" t="str">
            <v>GPW</v>
          </cell>
          <cell r="E132" t="str">
            <v>CG</v>
          </cell>
          <cell r="F132">
            <v>0</v>
          </cell>
          <cell r="G132">
            <v>0</v>
          </cell>
          <cell r="I132" t="str">
            <v>BRAK INFORMACJI</v>
          </cell>
          <cell r="J132">
            <v>-9868.42</v>
          </cell>
        </row>
        <row r="133">
          <cell r="A133" t="str">
            <v>GPW</v>
          </cell>
          <cell r="B133" t="str">
            <v>Q1</v>
          </cell>
          <cell r="C133" t="str">
            <v>0010/02/2017'</v>
          </cell>
          <cell r="D133" t="str">
            <v>GPW</v>
          </cell>
          <cell r="E133" t="str">
            <v>CG</v>
          </cell>
          <cell r="F133" t="str">
            <v>420-0101</v>
          </cell>
          <cell r="G133">
            <v>2804.25</v>
          </cell>
          <cell r="J133">
            <v>0</v>
          </cell>
          <cell r="K133">
            <v>0</v>
          </cell>
        </row>
        <row r="134">
          <cell r="A134" t="str">
            <v>CG</v>
          </cell>
          <cell r="B134" t="str">
            <v>Q1</v>
          </cell>
          <cell r="C134" t="str">
            <v>0010/02/2017'</v>
          </cell>
          <cell r="D134" t="str">
            <v>GPW</v>
          </cell>
          <cell r="E134" t="str">
            <v>CG</v>
          </cell>
          <cell r="F134">
            <v>0</v>
          </cell>
          <cell r="G134">
            <v>0</v>
          </cell>
          <cell r="I134" t="str">
            <v>BRAK INFORMACJI</v>
          </cell>
          <cell r="J134">
            <v>-2804.25</v>
          </cell>
        </row>
        <row r="135">
          <cell r="A135" t="str">
            <v>GPW</v>
          </cell>
          <cell r="B135" t="str">
            <v>Q3</v>
          </cell>
          <cell r="C135" t="str">
            <v>0010/09/2017</v>
          </cell>
          <cell r="D135" t="str">
            <v>GPW</v>
          </cell>
          <cell r="E135" t="str">
            <v>CG</v>
          </cell>
          <cell r="F135" t="str">
            <v>420-0001</v>
          </cell>
          <cell r="G135">
            <v>2886.77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CG</v>
          </cell>
          <cell r="B136" t="str">
            <v>Q3</v>
          </cell>
          <cell r="C136" t="str">
            <v>0010/09/2017</v>
          </cell>
          <cell r="D136" t="str">
            <v>GPW</v>
          </cell>
          <cell r="E136" t="str">
            <v>CG</v>
          </cell>
          <cell r="F136">
            <v>0</v>
          </cell>
          <cell r="G136">
            <v>0</v>
          </cell>
          <cell r="I136" t="str">
            <v>BRAK INFORMACJI</v>
          </cell>
          <cell r="J136">
            <v>-2886.77</v>
          </cell>
          <cell r="L136">
            <v>0</v>
          </cell>
        </row>
        <row r="137">
          <cell r="A137" t="str">
            <v>GPW</v>
          </cell>
          <cell r="B137" t="str">
            <v>Q3</v>
          </cell>
          <cell r="C137" t="str">
            <v>0010/09/2017'</v>
          </cell>
          <cell r="D137" t="str">
            <v>GPW</v>
          </cell>
          <cell r="E137" t="str">
            <v>CG</v>
          </cell>
          <cell r="F137" t="str">
            <v>420-0101</v>
          </cell>
          <cell r="G137">
            <v>2683.19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CG</v>
          </cell>
          <cell r="B138" t="str">
            <v>Q3</v>
          </cell>
          <cell r="C138" t="str">
            <v>0010/09/2017'</v>
          </cell>
          <cell r="D138" t="str">
            <v>GPW</v>
          </cell>
          <cell r="E138" t="str">
            <v>CG</v>
          </cell>
          <cell r="F138">
            <v>0</v>
          </cell>
          <cell r="G138">
            <v>0</v>
          </cell>
          <cell r="I138" t="str">
            <v>BRAK INFORMACJI</v>
          </cell>
          <cell r="J138">
            <v>-2683.19</v>
          </cell>
          <cell r="L138">
            <v>0</v>
          </cell>
        </row>
        <row r="139">
          <cell r="A139" t="str">
            <v>GPW</v>
          </cell>
          <cell r="B139" t="str">
            <v>Q4</v>
          </cell>
          <cell r="C139" t="str">
            <v>0010/10/2017</v>
          </cell>
          <cell r="D139" t="str">
            <v>GPW</v>
          </cell>
          <cell r="E139" t="str">
            <v>CG</v>
          </cell>
          <cell r="F139" t="str">
            <v>420-0001</v>
          </cell>
          <cell r="G139">
            <v>14986.19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 t="str">
            <v>CG</v>
          </cell>
          <cell r="B140" t="str">
            <v>Q4</v>
          </cell>
          <cell r="C140" t="str">
            <v>0010/10/2017</v>
          </cell>
          <cell r="D140" t="str">
            <v>GPW</v>
          </cell>
          <cell r="E140" t="str">
            <v>CG</v>
          </cell>
          <cell r="F140">
            <v>0</v>
          </cell>
          <cell r="G140">
            <v>0</v>
          </cell>
          <cell r="I140" t="str">
            <v>BRAK INFORMACJI</v>
          </cell>
          <cell r="J140">
            <v>-14986.19</v>
          </cell>
          <cell r="K140">
            <v>0</v>
          </cell>
          <cell r="L140">
            <v>0</v>
          </cell>
        </row>
        <row r="141">
          <cell r="A141" t="str">
            <v>GPW</v>
          </cell>
          <cell r="B141" t="str">
            <v>Q4</v>
          </cell>
          <cell r="C141" t="str">
            <v>0010/10/2017'</v>
          </cell>
          <cell r="D141" t="str">
            <v>GPW</v>
          </cell>
          <cell r="E141" t="str">
            <v>CG</v>
          </cell>
          <cell r="F141" t="str">
            <v>420-0101</v>
          </cell>
          <cell r="G141">
            <v>5510.57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CG</v>
          </cell>
          <cell r="B142" t="str">
            <v>Q4</v>
          </cell>
          <cell r="C142" t="str">
            <v>0010/10/2017'</v>
          </cell>
          <cell r="D142" t="str">
            <v>GPW</v>
          </cell>
          <cell r="E142" t="str">
            <v>CG</v>
          </cell>
          <cell r="F142">
            <v>0</v>
          </cell>
          <cell r="G142">
            <v>0</v>
          </cell>
          <cell r="I142" t="str">
            <v>BRAK INFORMACJI</v>
          </cell>
          <cell r="J142">
            <v>-5510.57</v>
          </cell>
          <cell r="K142">
            <v>0</v>
          </cell>
          <cell r="L142">
            <v>0</v>
          </cell>
        </row>
        <row r="143">
          <cell r="A143" t="str">
            <v>GPW</v>
          </cell>
          <cell r="B143" t="str">
            <v>Q4</v>
          </cell>
          <cell r="C143" t="str">
            <v>0010/12/2017</v>
          </cell>
          <cell r="D143" t="str">
            <v>GPW</v>
          </cell>
          <cell r="E143" t="str">
            <v>CG</v>
          </cell>
          <cell r="F143" t="str">
            <v>420-0001</v>
          </cell>
          <cell r="G143">
            <v>8672.14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 t="str">
            <v>CG</v>
          </cell>
          <cell r="B144" t="str">
            <v>Q4</v>
          </cell>
          <cell r="C144" t="str">
            <v>0010/12/2017</v>
          </cell>
          <cell r="D144" t="str">
            <v>GPW</v>
          </cell>
          <cell r="E144" t="str">
            <v>CG</v>
          </cell>
          <cell r="F144">
            <v>0</v>
          </cell>
          <cell r="G144">
            <v>0</v>
          </cell>
          <cell r="I144" t="str">
            <v>BRAK INFORMACJI</v>
          </cell>
          <cell r="J144">
            <v>-8672.14</v>
          </cell>
          <cell r="K144">
            <v>0</v>
          </cell>
          <cell r="L144">
            <v>0</v>
          </cell>
        </row>
        <row r="145">
          <cell r="A145" t="str">
            <v>GPW</v>
          </cell>
          <cell r="B145" t="str">
            <v>Q4</v>
          </cell>
          <cell r="C145" t="str">
            <v>0010/12/2017'</v>
          </cell>
          <cell r="D145" t="str">
            <v>GPW</v>
          </cell>
          <cell r="E145" t="str">
            <v>CG</v>
          </cell>
          <cell r="F145" t="str">
            <v>420-0101</v>
          </cell>
          <cell r="G145">
            <v>2804.25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CG</v>
          </cell>
          <cell r="B146" t="str">
            <v>Q4</v>
          </cell>
          <cell r="C146" t="str">
            <v>0010/12/2017'</v>
          </cell>
          <cell r="D146" t="str">
            <v>GPW</v>
          </cell>
          <cell r="E146" t="str">
            <v>CG</v>
          </cell>
          <cell r="F146">
            <v>0</v>
          </cell>
          <cell r="G146">
            <v>0</v>
          </cell>
          <cell r="I146" t="str">
            <v>BRAK INFORMACJI</v>
          </cell>
          <cell r="J146">
            <v>-2804.25</v>
          </cell>
          <cell r="K146">
            <v>0</v>
          </cell>
          <cell r="L146">
            <v>0</v>
          </cell>
        </row>
        <row r="147">
          <cell r="A147" t="str">
            <v>CG</v>
          </cell>
          <cell r="B147" t="str">
            <v>Q3</v>
          </cell>
          <cell r="C147" t="str">
            <v>0011/09/2017</v>
          </cell>
          <cell r="D147" t="str">
            <v>GPW</v>
          </cell>
          <cell r="E147" t="str">
            <v>CG</v>
          </cell>
          <cell r="F147">
            <v>0</v>
          </cell>
          <cell r="G147">
            <v>0</v>
          </cell>
          <cell r="I147" t="str">
            <v>BRAK INFORMACJI</v>
          </cell>
          <cell r="J147">
            <v>-14821.69</v>
          </cell>
          <cell r="L147">
            <v>0</v>
          </cell>
        </row>
        <row r="148">
          <cell r="A148" t="str">
            <v>GPW</v>
          </cell>
          <cell r="B148" t="str">
            <v>Q3</v>
          </cell>
          <cell r="C148" t="str">
            <v>0011/09/2017</v>
          </cell>
          <cell r="D148" t="str">
            <v>GPW</v>
          </cell>
          <cell r="E148" t="str">
            <v>CG</v>
          </cell>
          <cell r="F148" t="str">
            <v>420-0001</v>
          </cell>
          <cell r="G148">
            <v>14821.69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GPW</v>
          </cell>
          <cell r="B149" t="str">
            <v>Q3</v>
          </cell>
          <cell r="C149" t="str">
            <v>0011/09/2017'</v>
          </cell>
          <cell r="D149" t="str">
            <v>GPW</v>
          </cell>
          <cell r="E149" t="str">
            <v>CG</v>
          </cell>
          <cell r="F149" t="str">
            <v>420-0101</v>
          </cell>
          <cell r="G149">
            <v>5510.57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 t="str">
            <v>CG</v>
          </cell>
          <cell r="B150" t="str">
            <v>Q3</v>
          </cell>
          <cell r="C150" t="str">
            <v>0011/09/2017'</v>
          </cell>
          <cell r="D150" t="str">
            <v>GPW</v>
          </cell>
          <cell r="E150" t="str">
            <v>CG</v>
          </cell>
          <cell r="F150">
            <v>0</v>
          </cell>
          <cell r="G150">
            <v>0</v>
          </cell>
          <cell r="I150" t="str">
            <v>BRAK INFORMACJI</v>
          </cell>
          <cell r="J150">
            <v>-5510.57</v>
          </cell>
          <cell r="L150">
            <v>0</v>
          </cell>
        </row>
        <row r="151">
          <cell r="A151" t="str">
            <v>GPW</v>
          </cell>
          <cell r="B151" t="str">
            <v>Q4</v>
          </cell>
          <cell r="C151" t="str">
            <v>0011/12/2017</v>
          </cell>
          <cell r="D151" t="str">
            <v>GPW</v>
          </cell>
          <cell r="E151" t="str">
            <v>CG</v>
          </cell>
          <cell r="F151" t="str">
            <v>420-0001</v>
          </cell>
          <cell r="G151">
            <v>35026.81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 t="str">
            <v>CG</v>
          </cell>
          <cell r="B152" t="str">
            <v>Q4</v>
          </cell>
          <cell r="C152" t="str">
            <v>0011/12/2017</v>
          </cell>
          <cell r="D152" t="str">
            <v>GPW</v>
          </cell>
          <cell r="E152" t="str">
            <v>CG</v>
          </cell>
          <cell r="F152">
            <v>0</v>
          </cell>
          <cell r="G152">
            <v>0</v>
          </cell>
          <cell r="I152" t="str">
            <v>BRAK INFORMACJI</v>
          </cell>
          <cell r="J152">
            <v>-35026.81</v>
          </cell>
          <cell r="K152">
            <v>0</v>
          </cell>
          <cell r="L152">
            <v>0</v>
          </cell>
        </row>
        <row r="153">
          <cell r="A153" t="str">
            <v>GPW</v>
          </cell>
          <cell r="B153" t="str">
            <v>Q4</v>
          </cell>
          <cell r="C153" t="str">
            <v>0011/12/2017'</v>
          </cell>
          <cell r="D153" t="str">
            <v>GPW</v>
          </cell>
          <cell r="E153" t="str">
            <v>CG</v>
          </cell>
          <cell r="F153" t="str">
            <v>420-0101</v>
          </cell>
          <cell r="G153">
            <v>15525.88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A154" t="str">
            <v>CG</v>
          </cell>
          <cell r="B154" t="str">
            <v>Q4</v>
          </cell>
          <cell r="C154" t="str">
            <v>0011/12/2017'</v>
          </cell>
          <cell r="D154" t="str">
            <v>GPW</v>
          </cell>
          <cell r="E154" t="str">
            <v>CG</v>
          </cell>
          <cell r="F154">
            <v>0</v>
          </cell>
          <cell r="G154">
            <v>0</v>
          </cell>
          <cell r="I154" t="str">
            <v>BRAK INFORMACJI</v>
          </cell>
          <cell r="J154">
            <v>-15525.88</v>
          </cell>
          <cell r="K154">
            <v>0</v>
          </cell>
          <cell r="L154">
            <v>0</v>
          </cell>
        </row>
        <row r="155">
          <cell r="A155" t="str">
            <v>GPW</v>
          </cell>
          <cell r="B155" t="str">
            <v>Q3</v>
          </cell>
          <cell r="C155" t="str">
            <v>0012/07/2017</v>
          </cell>
          <cell r="D155" t="str">
            <v>GPW</v>
          </cell>
          <cell r="E155" t="str">
            <v>CG</v>
          </cell>
          <cell r="F155" t="str">
            <v>420-0001</v>
          </cell>
          <cell r="G155">
            <v>9042.76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CG</v>
          </cell>
          <cell r="B156" t="str">
            <v>Q3</v>
          </cell>
          <cell r="C156" t="str">
            <v>0012/07/2017</v>
          </cell>
          <cell r="D156" t="str">
            <v>GPW</v>
          </cell>
          <cell r="E156" t="str">
            <v>CG</v>
          </cell>
          <cell r="F156">
            <v>0</v>
          </cell>
          <cell r="G156">
            <v>0</v>
          </cell>
          <cell r="I156" t="str">
            <v>BRAK INFORMACJI</v>
          </cell>
          <cell r="J156">
            <v>-9042.76</v>
          </cell>
          <cell r="L156">
            <v>0</v>
          </cell>
        </row>
        <row r="157">
          <cell r="A157" t="str">
            <v>GPW</v>
          </cell>
          <cell r="B157" t="str">
            <v>Q3</v>
          </cell>
          <cell r="C157" t="str">
            <v>0012/07/2017'</v>
          </cell>
          <cell r="D157" t="str">
            <v>GPW</v>
          </cell>
          <cell r="E157" t="str">
            <v>CG</v>
          </cell>
          <cell r="F157" t="str">
            <v>420-0101</v>
          </cell>
          <cell r="G157">
            <v>2804.25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 t="str">
            <v>CG</v>
          </cell>
          <cell r="B158" t="str">
            <v>Q3</v>
          </cell>
          <cell r="C158" t="str">
            <v>0012/07/2017'</v>
          </cell>
          <cell r="D158" t="str">
            <v>GPW</v>
          </cell>
          <cell r="E158" t="str">
            <v>CG</v>
          </cell>
          <cell r="F158">
            <v>0</v>
          </cell>
          <cell r="G158">
            <v>0</v>
          </cell>
          <cell r="I158" t="str">
            <v>BRAK INFORMACJI</v>
          </cell>
          <cell r="J158">
            <v>-2804.25</v>
          </cell>
          <cell r="L158">
            <v>0</v>
          </cell>
        </row>
        <row r="159">
          <cell r="A159" t="str">
            <v>GPW</v>
          </cell>
          <cell r="B159" t="str">
            <v>Q4</v>
          </cell>
          <cell r="C159" t="str">
            <v>0012/11/2017</v>
          </cell>
          <cell r="D159" t="str">
            <v>GPW</v>
          </cell>
          <cell r="E159" t="str">
            <v>CG</v>
          </cell>
          <cell r="F159" t="str">
            <v>420-0001</v>
          </cell>
          <cell r="G159">
            <v>14779.95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A160" t="str">
            <v>CG</v>
          </cell>
          <cell r="B160" t="str">
            <v>Q4</v>
          </cell>
          <cell r="C160" t="str">
            <v>0012/11/2017</v>
          </cell>
          <cell r="D160" t="str">
            <v>GPW</v>
          </cell>
          <cell r="E160" t="str">
            <v>CG</v>
          </cell>
          <cell r="F160">
            <v>0</v>
          </cell>
          <cell r="G160">
            <v>0</v>
          </cell>
          <cell r="I160" t="str">
            <v>BRAK INFORMACJI</v>
          </cell>
          <cell r="J160">
            <v>-14779.95</v>
          </cell>
          <cell r="K160">
            <v>0</v>
          </cell>
          <cell r="L160">
            <v>0</v>
          </cell>
        </row>
        <row r="161">
          <cell r="A161" t="str">
            <v>GPW</v>
          </cell>
          <cell r="B161" t="str">
            <v>Q4</v>
          </cell>
          <cell r="C161" t="str">
            <v>0012/11/2017'</v>
          </cell>
          <cell r="D161" t="str">
            <v>GPW</v>
          </cell>
          <cell r="E161" t="str">
            <v>CG</v>
          </cell>
          <cell r="F161" t="str">
            <v>420-0101</v>
          </cell>
          <cell r="G161">
            <v>5510.57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 t="str">
            <v>CG</v>
          </cell>
          <cell r="B162" t="str">
            <v>Q4</v>
          </cell>
          <cell r="C162" t="str">
            <v>0012/11/2017'</v>
          </cell>
          <cell r="D162" t="str">
            <v>GPW</v>
          </cell>
          <cell r="E162" t="str">
            <v>CG</v>
          </cell>
          <cell r="F162">
            <v>0</v>
          </cell>
          <cell r="G162">
            <v>0</v>
          </cell>
          <cell r="I162" t="str">
            <v>BRAK INFORMACJI</v>
          </cell>
          <cell r="J162">
            <v>-5510.57</v>
          </cell>
          <cell r="K162">
            <v>0</v>
          </cell>
          <cell r="L162">
            <v>0</v>
          </cell>
        </row>
        <row r="163">
          <cell r="A163" t="str">
            <v>GPW</v>
          </cell>
          <cell r="B163" t="str">
            <v>Q4</v>
          </cell>
          <cell r="C163" t="str">
            <v>0012/12/2017</v>
          </cell>
          <cell r="D163" t="str">
            <v>GPW</v>
          </cell>
          <cell r="E163" t="str">
            <v>CG</v>
          </cell>
          <cell r="F163" t="str">
            <v>420-0001</v>
          </cell>
          <cell r="G163">
            <v>2848.64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A164" t="str">
            <v>CG</v>
          </cell>
          <cell r="B164" t="str">
            <v>Q4</v>
          </cell>
          <cell r="C164" t="str">
            <v>0012/12/2017</v>
          </cell>
          <cell r="D164" t="str">
            <v>GPW</v>
          </cell>
          <cell r="E164" t="str">
            <v>CG</v>
          </cell>
          <cell r="F164">
            <v>0</v>
          </cell>
          <cell r="G164">
            <v>0</v>
          </cell>
          <cell r="I164" t="str">
            <v>BRAK INFORMACJI</v>
          </cell>
          <cell r="J164">
            <v>-2848.64</v>
          </cell>
          <cell r="K164">
            <v>0</v>
          </cell>
          <cell r="L164">
            <v>0</v>
          </cell>
        </row>
        <row r="165">
          <cell r="A165" t="str">
            <v>GPW</v>
          </cell>
          <cell r="B165" t="str">
            <v>Q4</v>
          </cell>
          <cell r="C165" t="str">
            <v>0012/12/2017'</v>
          </cell>
          <cell r="D165" t="str">
            <v>GPW</v>
          </cell>
          <cell r="E165" t="str">
            <v>CG</v>
          </cell>
          <cell r="F165" t="str">
            <v>420-0101</v>
          </cell>
          <cell r="G165">
            <v>2683.19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 t="str">
            <v>CG</v>
          </cell>
          <cell r="B166" t="str">
            <v>Q4</v>
          </cell>
          <cell r="C166" t="str">
            <v>0012/12/2017'</v>
          </cell>
          <cell r="D166" t="str">
            <v>GPW</v>
          </cell>
          <cell r="E166" t="str">
            <v>CG</v>
          </cell>
          <cell r="F166">
            <v>0</v>
          </cell>
          <cell r="G166">
            <v>0</v>
          </cell>
          <cell r="I166" t="str">
            <v>BRAK INFORMACJI</v>
          </cell>
          <cell r="J166">
            <v>-2683.19</v>
          </cell>
          <cell r="K166">
            <v>0</v>
          </cell>
          <cell r="L166">
            <v>0</v>
          </cell>
        </row>
        <row r="167">
          <cell r="A167" t="str">
            <v>GPW</v>
          </cell>
          <cell r="B167" t="str">
            <v>Q3</v>
          </cell>
          <cell r="C167" t="str">
            <v>0013/07/2017</v>
          </cell>
          <cell r="D167" t="str">
            <v>GPW</v>
          </cell>
          <cell r="E167" t="str">
            <v>CG</v>
          </cell>
          <cell r="F167" t="str">
            <v>420-0001</v>
          </cell>
          <cell r="G167">
            <v>35201.72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CG</v>
          </cell>
          <cell r="B168" t="str">
            <v>Q3</v>
          </cell>
          <cell r="C168" t="str">
            <v>0013/07/2017</v>
          </cell>
          <cell r="D168" t="str">
            <v>GPW</v>
          </cell>
          <cell r="E168" t="str">
            <v>CG</v>
          </cell>
          <cell r="F168">
            <v>0</v>
          </cell>
          <cell r="G168">
            <v>0</v>
          </cell>
          <cell r="I168" t="str">
            <v>BRAK INFORMACJI</v>
          </cell>
          <cell r="J168">
            <v>-35201.72</v>
          </cell>
          <cell r="L168">
            <v>0</v>
          </cell>
        </row>
        <row r="169">
          <cell r="A169" t="str">
            <v>GPW</v>
          </cell>
          <cell r="B169" t="str">
            <v>Q3</v>
          </cell>
          <cell r="C169" t="str">
            <v>0013/07/2017'</v>
          </cell>
          <cell r="D169" t="str">
            <v>GPW</v>
          </cell>
          <cell r="E169" t="str">
            <v>CG</v>
          </cell>
          <cell r="F169" t="str">
            <v>420-0101</v>
          </cell>
          <cell r="G169">
            <v>15525.88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CG</v>
          </cell>
          <cell r="B170" t="str">
            <v>Q3</v>
          </cell>
          <cell r="C170" t="str">
            <v>0013/07/2017'</v>
          </cell>
          <cell r="D170" t="str">
            <v>GPW</v>
          </cell>
          <cell r="E170" t="str">
            <v>CG</v>
          </cell>
          <cell r="F170">
            <v>0</v>
          </cell>
          <cell r="G170">
            <v>0</v>
          </cell>
          <cell r="I170" t="str">
            <v>BRAK INFORMACJI</v>
          </cell>
          <cell r="J170">
            <v>-15525.88</v>
          </cell>
          <cell r="L170">
            <v>0</v>
          </cell>
        </row>
        <row r="171">
          <cell r="A171" t="str">
            <v>GPW</v>
          </cell>
          <cell r="B171" t="str">
            <v>Q4</v>
          </cell>
          <cell r="C171" t="str">
            <v>0013/11/2017</v>
          </cell>
          <cell r="D171" t="str">
            <v>GPW</v>
          </cell>
          <cell r="E171" t="str">
            <v>CG</v>
          </cell>
          <cell r="F171" t="str">
            <v>420-0002</v>
          </cell>
          <cell r="G171">
            <v>1699.92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CG</v>
          </cell>
          <cell r="B172" t="str">
            <v>Q4</v>
          </cell>
          <cell r="C172" t="str">
            <v>0013/11/2017</v>
          </cell>
          <cell r="D172" t="str">
            <v>GPW</v>
          </cell>
          <cell r="E172" t="str">
            <v>CG</v>
          </cell>
          <cell r="F172">
            <v>0</v>
          </cell>
          <cell r="G172">
            <v>0</v>
          </cell>
          <cell r="I172" t="str">
            <v>BRAK INFORMACJI</v>
          </cell>
          <cell r="J172">
            <v>-1699.92</v>
          </cell>
          <cell r="K172">
            <v>0</v>
          </cell>
          <cell r="L172">
            <v>0</v>
          </cell>
        </row>
        <row r="173">
          <cell r="A173" t="str">
            <v>GPW</v>
          </cell>
          <cell r="B173" t="str">
            <v>Q4</v>
          </cell>
          <cell r="C173" t="str">
            <v>0013/11/2017'</v>
          </cell>
          <cell r="D173" t="str">
            <v>GPW</v>
          </cell>
          <cell r="E173" t="str">
            <v>CG</v>
          </cell>
          <cell r="F173" t="str">
            <v>420-0002</v>
          </cell>
          <cell r="G173">
            <v>2549.88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CG</v>
          </cell>
          <cell r="B174" t="str">
            <v>Q4</v>
          </cell>
          <cell r="C174" t="str">
            <v>0013/11/2017'</v>
          </cell>
          <cell r="D174" t="str">
            <v>GPW</v>
          </cell>
          <cell r="E174" t="str">
            <v>CG</v>
          </cell>
          <cell r="F174">
            <v>0</v>
          </cell>
          <cell r="G174">
            <v>0</v>
          </cell>
          <cell r="I174" t="str">
            <v>BRAK INFORMACJI</v>
          </cell>
          <cell r="J174">
            <v>-2549.88</v>
          </cell>
          <cell r="K174">
            <v>0</v>
          </cell>
          <cell r="L174">
            <v>0</v>
          </cell>
        </row>
        <row r="175">
          <cell r="A175" t="str">
            <v>GPW</v>
          </cell>
          <cell r="B175" t="str">
            <v>Q3</v>
          </cell>
          <cell r="C175" t="str">
            <v>0014/07/2017</v>
          </cell>
          <cell r="D175" t="str">
            <v>GPW</v>
          </cell>
          <cell r="E175" t="str">
            <v>CG</v>
          </cell>
          <cell r="F175" t="str">
            <v>420-0001</v>
          </cell>
          <cell r="G175">
            <v>2862.86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CG</v>
          </cell>
          <cell r="B176" t="str">
            <v>Q3</v>
          </cell>
          <cell r="C176" t="str">
            <v>0014/07/2017</v>
          </cell>
          <cell r="D176" t="str">
            <v>GPW</v>
          </cell>
          <cell r="E176" t="str">
            <v>CG</v>
          </cell>
          <cell r="F176">
            <v>0</v>
          </cell>
          <cell r="G176">
            <v>0</v>
          </cell>
          <cell r="I176" t="str">
            <v>BRAK INFORMACJI</v>
          </cell>
          <cell r="J176">
            <v>-2862.86</v>
          </cell>
          <cell r="L176">
            <v>0</v>
          </cell>
        </row>
        <row r="177">
          <cell r="A177" t="str">
            <v>GPW</v>
          </cell>
          <cell r="B177" t="str">
            <v>Q3</v>
          </cell>
          <cell r="C177" t="str">
            <v>0014/07/2017'</v>
          </cell>
          <cell r="D177" t="str">
            <v>GPW</v>
          </cell>
          <cell r="E177" t="str">
            <v>CG</v>
          </cell>
          <cell r="F177" t="str">
            <v>420-0101</v>
          </cell>
          <cell r="G177">
            <v>2683.19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 t="str">
            <v>CG</v>
          </cell>
          <cell r="B178" t="str">
            <v>Q3</v>
          </cell>
          <cell r="C178" t="str">
            <v>0014/07/2017'</v>
          </cell>
          <cell r="D178" t="str">
            <v>GPW</v>
          </cell>
          <cell r="E178" t="str">
            <v>CG</v>
          </cell>
          <cell r="F178">
            <v>0</v>
          </cell>
          <cell r="G178">
            <v>0</v>
          </cell>
          <cell r="I178" t="str">
            <v>BRAK INFORMACJI</v>
          </cell>
          <cell r="J178">
            <v>-2683.19</v>
          </cell>
          <cell r="L178">
            <v>0</v>
          </cell>
        </row>
        <row r="179">
          <cell r="A179" t="str">
            <v>GPW</v>
          </cell>
          <cell r="B179" t="str">
            <v>Q4</v>
          </cell>
          <cell r="C179" t="str">
            <v>0014/11/2017</v>
          </cell>
          <cell r="D179" t="str">
            <v>GPW</v>
          </cell>
          <cell r="E179" t="str">
            <v>CG</v>
          </cell>
          <cell r="F179" t="str">
            <v>420-0001</v>
          </cell>
          <cell r="G179">
            <v>2277.4699999999998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CG</v>
          </cell>
          <cell r="B180" t="str">
            <v>Q4</v>
          </cell>
          <cell r="C180" t="str">
            <v>0014/11/2017</v>
          </cell>
          <cell r="D180" t="str">
            <v>GPW</v>
          </cell>
          <cell r="E180" t="str">
            <v>CG</v>
          </cell>
          <cell r="F180">
            <v>0</v>
          </cell>
          <cell r="G180">
            <v>0</v>
          </cell>
          <cell r="I180" t="str">
            <v>BRAK INFORMACJI</v>
          </cell>
          <cell r="J180">
            <v>-2277.4699999999998</v>
          </cell>
          <cell r="K180">
            <v>0</v>
          </cell>
          <cell r="L180">
            <v>0</v>
          </cell>
        </row>
        <row r="181">
          <cell r="A181" t="str">
            <v>GPW</v>
          </cell>
          <cell r="B181" t="str">
            <v>Q4</v>
          </cell>
          <cell r="C181" t="str">
            <v>0014/11/2017'</v>
          </cell>
          <cell r="D181" t="str">
            <v>GPW</v>
          </cell>
          <cell r="E181" t="str">
            <v>CG</v>
          </cell>
          <cell r="F181" t="str">
            <v>420-0101</v>
          </cell>
          <cell r="G181">
            <v>738.38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 t="str">
            <v>CG</v>
          </cell>
          <cell r="B182" t="str">
            <v>Q4</v>
          </cell>
          <cell r="C182" t="str">
            <v>0014/11/2017'</v>
          </cell>
          <cell r="D182" t="str">
            <v>GPW</v>
          </cell>
          <cell r="E182" t="str">
            <v>CG</v>
          </cell>
          <cell r="F182">
            <v>0</v>
          </cell>
          <cell r="G182">
            <v>0</v>
          </cell>
          <cell r="I182" t="str">
            <v>BRAK INFORMACJI</v>
          </cell>
          <cell r="J182">
            <v>-738.38</v>
          </cell>
          <cell r="K182">
            <v>0</v>
          </cell>
          <cell r="L182">
            <v>0</v>
          </cell>
        </row>
        <row r="183">
          <cell r="A183" t="str">
            <v>GPW</v>
          </cell>
          <cell r="B183" t="str">
            <v>Q4</v>
          </cell>
          <cell r="C183" t="str">
            <v>0015/11/2017</v>
          </cell>
          <cell r="D183" t="str">
            <v>GPW</v>
          </cell>
          <cell r="E183" t="str">
            <v>CG</v>
          </cell>
          <cell r="F183" t="str">
            <v>420-0001</v>
          </cell>
          <cell r="G183">
            <v>8912.7099999999991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 t="str">
            <v>CG</v>
          </cell>
          <cell r="B184" t="str">
            <v>Q4</v>
          </cell>
          <cell r="C184" t="str">
            <v>0015/11/2017</v>
          </cell>
          <cell r="D184" t="str">
            <v>GPW</v>
          </cell>
          <cell r="E184" t="str">
            <v>CG</v>
          </cell>
          <cell r="F184">
            <v>0</v>
          </cell>
          <cell r="G184">
            <v>0</v>
          </cell>
          <cell r="I184" t="str">
            <v>BRAK INFORMACJI</v>
          </cell>
          <cell r="J184">
            <v>-8912.7099999999991</v>
          </cell>
          <cell r="K184">
            <v>0</v>
          </cell>
          <cell r="L184">
            <v>0</v>
          </cell>
        </row>
        <row r="185">
          <cell r="A185" t="str">
            <v>GPW</v>
          </cell>
          <cell r="B185" t="str">
            <v>Q4</v>
          </cell>
          <cell r="C185" t="str">
            <v>0015/11/2017'</v>
          </cell>
          <cell r="D185" t="str">
            <v>GPW</v>
          </cell>
          <cell r="E185" t="str">
            <v>CG</v>
          </cell>
          <cell r="F185" t="str">
            <v>420-0101</v>
          </cell>
          <cell r="G185">
            <v>2804.25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CG</v>
          </cell>
          <cell r="B186" t="str">
            <v>Q4</v>
          </cell>
          <cell r="C186" t="str">
            <v>0015/11/2017'</v>
          </cell>
          <cell r="D186" t="str">
            <v>GPW</v>
          </cell>
          <cell r="E186" t="str">
            <v>CG</v>
          </cell>
          <cell r="F186">
            <v>0</v>
          </cell>
          <cell r="G186">
            <v>0</v>
          </cell>
          <cell r="I186" t="str">
            <v>BRAK INFORMACJI</v>
          </cell>
          <cell r="J186">
            <v>-2804.25</v>
          </cell>
          <cell r="K186">
            <v>0</v>
          </cell>
          <cell r="L186">
            <v>0</v>
          </cell>
        </row>
        <row r="187">
          <cell r="A187" t="str">
            <v>GPW</v>
          </cell>
          <cell r="B187" t="str">
            <v>Q4</v>
          </cell>
          <cell r="C187" t="str">
            <v>0016/11/2017</v>
          </cell>
          <cell r="D187" t="str">
            <v>GPW</v>
          </cell>
          <cell r="E187" t="str">
            <v>CG</v>
          </cell>
          <cell r="F187" t="str">
            <v>420-0001</v>
          </cell>
          <cell r="G187">
            <v>35395.78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 t="str">
            <v>CG</v>
          </cell>
          <cell r="B188" t="str">
            <v>Q4</v>
          </cell>
          <cell r="C188" t="str">
            <v>0016/11/2017</v>
          </cell>
          <cell r="D188" t="str">
            <v>GPW</v>
          </cell>
          <cell r="E188" t="str">
            <v>CG</v>
          </cell>
          <cell r="F188">
            <v>0</v>
          </cell>
          <cell r="G188">
            <v>0</v>
          </cell>
          <cell r="I188" t="str">
            <v>BRAK INFORMACJI</v>
          </cell>
          <cell r="J188">
            <v>-35395.78</v>
          </cell>
          <cell r="K188">
            <v>0</v>
          </cell>
          <cell r="L188">
            <v>0</v>
          </cell>
        </row>
        <row r="189">
          <cell r="A189" t="str">
            <v>GPW</v>
          </cell>
          <cell r="B189" t="str">
            <v>Q4</v>
          </cell>
          <cell r="C189" t="str">
            <v>0016/11/2017'</v>
          </cell>
          <cell r="D189" t="str">
            <v>GPW</v>
          </cell>
          <cell r="E189" t="str">
            <v>CG</v>
          </cell>
          <cell r="F189" t="str">
            <v>420-0101</v>
          </cell>
          <cell r="G189">
            <v>15525.88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CG</v>
          </cell>
          <cell r="B190" t="str">
            <v>Q4</v>
          </cell>
          <cell r="C190" t="str">
            <v>0016/11/2017'</v>
          </cell>
          <cell r="D190" t="str">
            <v>GPW</v>
          </cell>
          <cell r="E190" t="str">
            <v>CG</v>
          </cell>
          <cell r="F190">
            <v>0</v>
          </cell>
          <cell r="G190">
            <v>0</v>
          </cell>
          <cell r="I190" t="str">
            <v>BRAK INFORMACJI</v>
          </cell>
          <cell r="J190">
            <v>-15525.88</v>
          </cell>
          <cell r="K190">
            <v>0</v>
          </cell>
          <cell r="L190">
            <v>0</v>
          </cell>
        </row>
        <row r="191">
          <cell r="A191" t="str">
            <v>GPW</v>
          </cell>
          <cell r="B191" t="str">
            <v>Q4</v>
          </cell>
          <cell r="C191" t="str">
            <v>0017/11/2017</v>
          </cell>
          <cell r="D191" t="str">
            <v>GPW</v>
          </cell>
          <cell r="E191" t="str">
            <v>CG</v>
          </cell>
          <cell r="F191" t="str">
            <v>420-0001</v>
          </cell>
          <cell r="G191">
            <v>2878.64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CG</v>
          </cell>
          <cell r="B192" t="str">
            <v>Q4</v>
          </cell>
          <cell r="C192" t="str">
            <v>0017/11/2017</v>
          </cell>
          <cell r="D192" t="str">
            <v>GPW</v>
          </cell>
          <cell r="E192" t="str">
            <v>CG</v>
          </cell>
          <cell r="F192">
            <v>0</v>
          </cell>
          <cell r="G192">
            <v>0</v>
          </cell>
          <cell r="I192" t="str">
            <v>BRAK INFORMACJI</v>
          </cell>
          <cell r="J192">
            <v>-2878.64</v>
          </cell>
          <cell r="K192">
            <v>0</v>
          </cell>
          <cell r="L192">
            <v>0</v>
          </cell>
        </row>
        <row r="193">
          <cell r="A193" t="str">
            <v>GPW</v>
          </cell>
          <cell r="B193" t="str">
            <v>Q4</v>
          </cell>
          <cell r="C193" t="str">
            <v>0017/11/2017'</v>
          </cell>
          <cell r="D193" t="str">
            <v>GPW</v>
          </cell>
          <cell r="E193" t="str">
            <v>CG</v>
          </cell>
          <cell r="F193" t="str">
            <v>420-0101</v>
          </cell>
          <cell r="G193">
            <v>2683.19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CG</v>
          </cell>
          <cell r="B194" t="str">
            <v>Q4</v>
          </cell>
          <cell r="C194" t="str">
            <v>0017/11/2017'</v>
          </cell>
          <cell r="D194" t="str">
            <v>GPW</v>
          </cell>
          <cell r="E194" t="str">
            <v>CG</v>
          </cell>
          <cell r="F194">
            <v>0</v>
          </cell>
          <cell r="G194">
            <v>0</v>
          </cell>
          <cell r="I194" t="str">
            <v>BRAK INFORMACJI</v>
          </cell>
          <cell r="J194">
            <v>-2683.19</v>
          </cell>
          <cell r="K194">
            <v>0</v>
          </cell>
          <cell r="L194">
            <v>0</v>
          </cell>
        </row>
        <row r="195">
          <cell r="A195" t="str">
            <v>GPW</v>
          </cell>
          <cell r="B195" t="str">
            <v>Q2</v>
          </cell>
          <cell r="C195" t="str">
            <v>0018/04/2017</v>
          </cell>
          <cell r="D195" t="str">
            <v>GPW</v>
          </cell>
          <cell r="E195" t="str">
            <v>CG</v>
          </cell>
          <cell r="F195" t="str">
            <v>420-0001</v>
          </cell>
          <cell r="G195">
            <v>35145.910000000003</v>
          </cell>
          <cell r="J195">
            <v>0</v>
          </cell>
          <cell r="K195">
            <v>0</v>
          </cell>
        </row>
        <row r="196">
          <cell r="A196" t="str">
            <v>CG</v>
          </cell>
          <cell r="B196" t="str">
            <v>Q2</v>
          </cell>
          <cell r="C196" t="str">
            <v>0018/04/2017</v>
          </cell>
          <cell r="D196" t="str">
            <v>GPW</v>
          </cell>
          <cell r="E196" t="str">
            <v>CG</v>
          </cell>
          <cell r="F196">
            <v>0</v>
          </cell>
          <cell r="G196">
            <v>0</v>
          </cell>
          <cell r="I196" t="str">
            <v>BRAK INFORMACJI</v>
          </cell>
          <cell r="J196">
            <v>-35145.910000000003</v>
          </cell>
        </row>
        <row r="197">
          <cell r="A197" t="str">
            <v>GPW</v>
          </cell>
          <cell r="B197" t="str">
            <v>Q2</v>
          </cell>
          <cell r="C197" t="str">
            <v>0018/04/2017'</v>
          </cell>
          <cell r="D197" t="str">
            <v>GPW</v>
          </cell>
          <cell r="E197" t="str">
            <v>CG</v>
          </cell>
          <cell r="F197" t="str">
            <v>420-0101</v>
          </cell>
          <cell r="G197">
            <v>15525.88</v>
          </cell>
          <cell r="J197">
            <v>0</v>
          </cell>
          <cell r="K197">
            <v>0</v>
          </cell>
        </row>
        <row r="198">
          <cell r="A198" t="str">
            <v>CG</v>
          </cell>
          <cell r="B198" t="str">
            <v>Q2</v>
          </cell>
          <cell r="C198" t="str">
            <v>0018/04/2017'</v>
          </cell>
          <cell r="D198" t="str">
            <v>GPW</v>
          </cell>
          <cell r="E198" t="str">
            <v>CG</v>
          </cell>
          <cell r="F198">
            <v>0</v>
          </cell>
          <cell r="G198">
            <v>0</v>
          </cell>
          <cell r="I198" t="str">
            <v>BRAK INFORMACJI</v>
          </cell>
          <cell r="J198">
            <v>-15525.88</v>
          </cell>
        </row>
        <row r="199">
          <cell r="A199" t="str">
            <v>GPW</v>
          </cell>
          <cell r="B199" t="str">
            <v>Q2</v>
          </cell>
          <cell r="C199" t="str">
            <v>0019/04/2017</v>
          </cell>
          <cell r="D199" t="str">
            <v>GPW</v>
          </cell>
          <cell r="E199" t="str">
            <v>CG</v>
          </cell>
          <cell r="F199" t="str">
            <v>420-0001</v>
          </cell>
          <cell r="G199">
            <v>2858.33</v>
          </cell>
          <cell r="J199">
            <v>0</v>
          </cell>
          <cell r="K199">
            <v>0</v>
          </cell>
        </row>
        <row r="200">
          <cell r="A200" t="str">
            <v>CG</v>
          </cell>
          <cell r="B200" t="str">
            <v>Q2</v>
          </cell>
          <cell r="C200" t="str">
            <v>0019/04/2017</v>
          </cell>
          <cell r="D200" t="str">
            <v>GPW</v>
          </cell>
          <cell r="E200" t="str">
            <v>CG</v>
          </cell>
          <cell r="F200">
            <v>0</v>
          </cell>
          <cell r="G200">
            <v>0</v>
          </cell>
          <cell r="I200" t="str">
            <v>BRAK INFORMACJI</v>
          </cell>
          <cell r="J200">
            <v>-2858.33</v>
          </cell>
        </row>
        <row r="201">
          <cell r="A201" t="str">
            <v>GPW</v>
          </cell>
          <cell r="B201" t="str">
            <v>Q2</v>
          </cell>
          <cell r="C201" t="str">
            <v>0019/04/2017'</v>
          </cell>
          <cell r="D201" t="str">
            <v>GPW</v>
          </cell>
          <cell r="E201" t="str">
            <v>CG</v>
          </cell>
          <cell r="F201" t="str">
            <v>420-0101</v>
          </cell>
          <cell r="G201">
            <v>2683.19</v>
          </cell>
          <cell r="J201">
            <v>0</v>
          </cell>
          <cell r="K201">
            <v>0</v>
          </cell>
        </row>
        <row r="202">
          <cell r="A202" t="str">
            <v>CG</v>
          </cell>
          <cell r="B202" t="str">
            <v>Q2</v>
          </cell>
          <cell r="C202" t="str">
            <v>0019/04/2017'</v>
          </cell>
          <cell r="D202" t="str">
            <v>GPW</v>
          </cell>
          <cell r="E202" t="str">
            <v>CG</v>
          </cell>
          <cell r="F202">
            <v>0</v>
          </cell>
          <cell r="G202">
            <v>0</v>
          </cell>
          <cell r="I202" t="str">
            <v>BRAK INFORMACJI</v>
          </cell>
          <cell r="J202">
            <v>-2683.19</v>
          </cell>
        </row>
        <row r="203">
          <cell r="A203" t="str">
            <v>GPW</v>
          </cell>
          <cell r="B203" t="str">
            <v>Q2</v>
          </cell>
          <cell r="C203" t="str">
            <v>0019/05/2017</v>
          </cell>
          <cell r="D203" t="str">
            <v>GPW</v>
          </cell>
          <cell r="E203" t="str">
            <v>CG</v>
          </cell>
          <cell r="F203" t="str">
            <v>420-0001</v>
          </cell>
          <cell r="G203">
            <v>9441.44</v>
          </cell>
          <cell r="J203">
            <v>0</v>
          </cell>
          <cell r="K203">
            <v>0</v>
          </cell>
        </row>
        <row r="204">
          <cell r="A204" t="str">
            <v>CG</v>
          </cell>
          <cell r="B204" t="str">
            <v>Q2</v>
          </cell>
          <cell r="C204" t="str">
            <v>0019/05/2017</v>
          </cell>
          <cell r="D204" t="str">
            <v>GPW</v>
          </cell>
          <cell r="E204" t="str">
            <v>CG</v>
          </cell>
          <cell r="F204">
            <v>0</v>
          </cell>
          <cell r="G204">
            <v>0</v>
          </cell>
          <cell r="I204" t="str">
            <v>BRAK INFORMACJI</v>
          </cell>
          <cell r="J204">
            <v>-9441.44</v>
          </cell>
        </row>
        <row r="205">
          <cell r="A205" t="str">
            <v>GPW</v>
          </cell>
          <cell r="B205" t="str">
            <v>Q2</v>
          </cell>
          <cell r="C205" t="str">
            <v>0019/05/2017'</v>
          </cell>
          <cell r="D205" t="str">
            <v>GPW</v>
          </cell>
          <cell r="E205" t="str">
            <v>CG</v>
          </cell>
          <cell r="F205" t="str">
            <v>420-0101</v>
          </cell>
          <cell r="G205">
            <v>2804.25</v>
          </cell>
          <cell r="J205">
            <v>0</v>
          </cell>
          <cell r="K205">
            <v>0</v>
          </cell>
        </row>
        <row r="206">
          <cell r="A206" t="str">
            <v>CG</v>
          </cell>
          <cell r="B206" t="str">
            <v>Q2</v>
          </cell>
          <cell r="C206" t="str">
            <v>0019/05/2017'</v>
          </cell>
          <cell r="D206" t="str">
            <v>GPW</v>
          </cell>
          <cell r="E206" t="str">
            <v>CG</v>
          </cell>
          <cell r="F206">
            <v>0</v>
          </cell>
          <cell r="G206">
            <v>0</v>
          </cell>
          <cell r="I206" t="str">
            <v>BRAK INFORMACJI</v>
          </cell>
          <cell r="J206">
            <v>-2804.25</v>
          </cell>
        </row>
        <row r="207">
          <cell r="A207" t="str">
            <v>GPW</v>
          </cell>
          <cell r="B207" t="str">
            <v>Q2</v>
          </cell>
          <cell r="C207" t="str">
            <v>0020/05/2017</v>
          </cell>
          <cell r="D207" t="str">
            <v>GPW</v>
          </cell>
          <cell r="E207" t="str">
            <v>CG</v>
          </cell>
          <cell r="F207" t="str">
            <v>420-0001</v>
          </cell>
          <cell r="G207">
            <v>35122.589999999997</v>
          </cell>
          <cell r="J207">
            <v>0</v>
          </cell>
          <cell r="K207">
            <v>0</v>
          </cell>
        </row>
        <row r="208">
          <cell r="A208" t="str">
            <v>CG</v>
          </cell>
          <cell r="B208" t="str">
            <v>Q2</v>
          </cell>
          <cell r="C208" t="str">
            <v>0020/05/2017</v>
          </cell>
          <cell r="D208" t="str">
            <v>GPW</v>
          </cell>
          <cell r="E208" t="str">
            <v>CG</v>
          </cell>
          <cell r="F208">
            <v>0</v>
          </cell>
          <cell r="G208">
            <v>0</v>
          </cell>
          <cell r="I208" t="str">
            <v>BRAK INFORMACJI</v>
          </cell>
          <cell r="J208">
            <v>-35122.589999999997</v>
          </cell>
        </row>
        <row r="209">
          <cell r="A209" t="str">
            <v>GPW</v>
          </cell>
          <cell r="B209" t="str">
            <v>Q2</v>
          </cell>
          <cell r="C209" t="str">
            <v>0020/05/2017'</v>
          </cell>
          <cell r="D209" t="str">
            <v>GPW</v>
          </cell>
          <cell r="E209" t="str">
            <v>CG</v>
          </cell>
          <cell r="F209" t="str">
            <v>420-0101</v>
          </cell>
          <cell r="G209">
            <v>15525.88</v>
          </cell>
          <cell r="J209">
            <v>0</v>
          </cell>
          <cell r="K209">
            <v>0</v>
          </cell>
        </row>
        <row r="210">
          <cell r="A210" t="str">
            <v>CG</v>
          </cell>
          <cell r="B210" t="str">
            <v>Q2</v>
          </cell>
          <cell r="C210" t="str">
            <v>0020/05/2017'</v>
          </cell>
          <cell r="D210" t="str">
            <v>GPW</v>
          </cell>
          <cell r="E210" t="str">
            <v>CG</v>
          </cell>
          <cell r="F210">
            <v>0</v>
          </cell>
          <cell r="G210">
            <v>0</v>
          </cell>
          <cell r="I210" t="str">
            <v>BRAK INFORMACJI</v>
          </cell>
          <cell r="J210">
            <v>-15525.88</v>
          </cell>
        </row>
        <row r="211">
          <cell r="A211" t="str">
            <v>GPW</v>
          </cell>
          <cell r="B211" t="str">
            <v>Q4</v>
          </cell>
          <cell r="C211" t="str">
            <v>0020/10/2017</v>
          </cell>
          <cell r="D211" t="str">
            <v>GPW</v>
          </cell>
          <cell r="E211" t="str">
            <v>CG</v>
          </cell>
          <cell r="F211" t="str">
            <v>420-0001</v>
          </cell>
          <cell r="G211">
            <v>2309.25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CG</v>
          </cell>
          <cell r="B212" t="str">
            <v>Q4</v>
          </cell>
          <cell r="C212" t="str">
            <v>0020/10/2017</v>
          </cell>
          <cell r="D212" t="str">
            <v>GPW</v>
          </cell>
          <cell r="E212" t="str">
            <v>CG</v>
          </cell>
          <cell r="F212">
            <v>0</v>
          </cell>
          <cell r="G212">
            <v>0</v>
          </cell>
          <cell r="I212" t="str">
            <v>BRAK INFORMACJI</v>
          </cell>
          <cell r="J212">
            <v>-2309.25</v>
          </cell>
          <cell r="K212">
            <v>0</v>
          </cell>
          <cell r="L212">
            <v>0</v>
          </cell>
        </row>
        <row r="213">
          <cell r="A213" t="str">
            <v>GPW</v>
          </cell>
          <cell r="B213" t="str">
            <v>Q4</v>
          </cell>
          <cell r="C213" t="str">
            <v>0020/10/2017'</v>
          </cell>
          <cell r="D213" t="str">
            <v>GPW</v>
          </cell>
          <cell r="E213" t="str">
            <v>CG</v>
          </cell>
          <cell r="F213" t="str">
            <v>420-0101</v>
          </cell>
          <cell r="G213">
            <v>738.37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A214" t="str">
            <v>CG</v>
          </cell>
          <cell r="B214" t="str">
            <v>Q4</v>
          </cell>
          <cell r="C214" t="str">
            <v>0020/10/2017'</v>
          </cell>
          <cell r="D214" t="str">
            <v>GPW</v>
          </cell>
          <cell r="E214" t="str">
            <v>CG</v>
          </cell>
          <cell r="F214">
            <v>0</v>
          </cell>
          <cell r="G214">
            <v>0</v>
          </cell>
          <cell r="I214" t="str">
            <v>BRAK INFORMACJI</v>
          </cell>
          <cell r="J214">
            <v>-738.37</v>
          </cell>
          <cell r="K214">
            <v>0</v>
          </cell>
          <cell r="L214">
            <v>0</v>
          </cell>
        </row>
        <row r="215">
          <cell r="A215" t="str">
            <v>GPW</v>
          </cell>
          <cell r="B215" t="str">
            <v>Q2</v>
          </cell>
          <cell r="C215" t="str">
            <v>0021/05/2017</v>
          </cell>
          <cell r="D215" t="str">
            <v>GPW</v>
          </cell>
          <cell r="E215" t="str">
            <v>CG</v>
          </cell>
          <cell r="F215" t="str">
            <v>420-0001</v>
          </cell>
          <cell r="G215">
            <v>2856.43</v>
          </cell>
          <cell r="J215">
            <v>0</v>
          </cell>
          <cell r="K215">
            <v>0</v>
          </cell>
        </row>
        <row r="216">
          <cell r="A216" t="str">
            <v>CG</v>
          </cell>
          <cell r="B216" t="str">
            <v>Q2</v>
          </cell>
          <cell r="C216" t="str">
            <v>0021/05/2017</v>
          </cell>
          <cell r="D216" t="str">
            <v>GPW</v>
          </cell>
          <cell r="E216" t="str">
            <v>CG</v>
          </cell>
          <cell r="F216">
            <v>0</v>
          </cell>
          <cell r="G216">
            <v>0</v>
          </cell>
          <cell r="I216" t="str">
            <v>BRAK INFORMACJI</v>
          </cell>
          <cell r="J216">
            <v>-2856.43</v>
          </cell>
        </row>
        <row r="217">
          <cell r="A217" t="str">
            <v>GPW</v>
          </cell>
          <cell r="B217" t="str">
            <v>Q2</v>
          </cell>
          <cell r="C217" t="str">
            <v>0021/05/2017'</v>
          </cell>
          <cell r="D217" t="str">
            <v>GPW</v>
          </cell>
          <cell r="E217" t="str">
            <v>CG</v>
          </cell>
          <cell r="F217" t="str">
            <v>420-0101</v>
          </cell>
          <cell r="G217">
            <v>2683.19</v>
          </cell>
          <cell r="J217">
            <v>0</v>
          </cell>
          <cell r="K217">
            <v>0</v>
          </cell>
        </row>
        <row r="218">
          <cell r="A218" t="str">
            <v>CG</v>
          </cell>
          <cell r="B218" t="str">
            <v>Q2</v>
          </cell>
          <cell r="C218" t="str">
            <v>0021/05/2017'</v>
          </cell>
          <cell r="D218" t="str">
            <v>GPW</v>
          </cell>
          <cell r="E218" t="str">
            <v>CG</v>
          </cell>
          <cell r="F218">
            <v>0</v>
          </cell>
          <cell r="G218">
            <v>0</v>
          </cell>
          <cell r="I218" t="str">
            <v>BRAK INFORMACJI</v>
          </cell>
          <cell r="J218">
            <v>-2683.19</v>
          </cell>
        </row>
        <row r="219">
          <cell r="A219" t="str">
            <v>GPW</v>
          </cell>
          <cell r="B219" t="str">
            <v>Q4</v>
          </cell>
          <cell r="C219" t="str">
            <v>0025/10/2017</v>
          </cell>
          <cell r="D219" t="str">
            <v>GPW</v>
          </cell>
          <cell r="E219" t="str">
            <v>CG</v>
          </cell>
          <cell r="F219" t="str">
            <v>420-0002</v>
          </cell>
          <cell r="G219">
            <v>3447.28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 t="str">
            <v>CG</v>
          </cell>
          <cell r="B220" t="str">
            <v>Q4</v>
          </cell>
          <cell r="C220" t="str">
            <v>0025/10/2017</v>
          </cell>
          <cell r="D220" t="str">
            <v>GPW</v>
          </cell>
          <cell r="E220" t="str">
            <v>CG</v>
          </cell>
          <cell r="F220">
            <v>0</v>
          </cell>
          <cell r="G220">
            <v>0</v>
          </cell>
          <cell r="I220" t="str">
            <v>BRAK INFORMACJI</v>
          </cell>
          <cell r="J220">
            <v>-3447.28</v>
          </cell>
          <cell r="K220">
            <v>0</v>
          </cell>
          <cell r="L220">
            <v>0</v>
          </cell>
        </row>
        <row r="221">
          <cell r="A221" t="str">
            <v>GPW</v>
          </cell>
          <cell r="B221" t="str">
            <v>Q3</v>
          </cell>
          <cell r="C221" t="str">
            <v>0028/08/2017</v>
          </cell>
          <cell r="D221" t="str">
            <v>GPW</v>
          </cell>
          <cell r="E221" t="str">
            <v>CG</v>
          </cell>
          <cell r="F221" t="str">
            <v>420-1213</v>
          </cell>
          <cell r="G221">
            <v>165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A222" t="str">
            <v>CG</v>
          </cell>
          <cell r="B222" t="str">
            <v>Q3</v>
          </cell>
          <cell r="C222" t="str">
            <v>0028/08/2017</v>
          </cell>
          <cell r="D222" t="str">
            <v>GPW</v>
          </cell>
          <cell r="E222" t="str">
            <v>CG</v>
          </cell>
          <cell r="F222">
            <v>0</v>
          </cell>
          <cell r="G222">
            <v>0</v>
          </cell>
          <cell r="I222" t="str">
            <v>BRAK INFORMACJI</v>
          </cell>
          <cell r="J222">
            <v>-165</v>
          </cell>
          <cell r="L222">
            <v>0</v>
          </cell>
        </row>
        <row r="223">
          <cell r="A223" t="str">
            <v>GPW</v>
          </cell>
          <cell r="B223" t="str">
            <v>Q2</v>
          </cell>
          <cell r="C223" t="str">
            <v>0031/06/2017</v>
          </cell>
          <cell r="D223" t="str">
            <v>GPW</v>
          </cell>
          <cell r="E223" t="str">
            <v>CG</v>
          </cell>
          <cell r="F223" t="str">
            <v>420-0001</v>
          </cell>
          <cell r="G223">
            <v>34761.949999999997</v>
          </cell>
          <cell r="J223">
            <v>0</v>
          </cell>
          <cell r="K223">
            <v>0</v>
          </cell>
        </row>
        <row r="224">
          <cell r="A224" t="str">
            <v>CG</v>
          </cell>
          <cell r="B224" t="str">
            <v>Q2</v>
          </cell>
          <cell r="C224" t="str">
            <v>0031/06/2017</v>
          </cell>
          <cell r="D224" t="str">
            <v>GPW</v>
          </cell>
          <cell r="E224" t="str">
            <v>CG</v>
          </cell>
          <cell r="F224">
            <v>0</v>
          </cell>
          <cell r="G224">
            <v>0</v>
          </cell>
          <cell r="I224" t="str">
            <v>BRAK INFORMACJI</v>
          </cell>
          <cell r="J224">
            <v>-34761.949999999997</v>
          </cell>
        </row>
        <row r="225">
          <cell r="A225" t="str">
            <v>GPW</v>
          </cell>
          <cell r="B225" t="str">
            <v>Q2</v>
          </cell>
          <cell r="C225" t="str">
            <v>0031/06/2017'</v>
          </cell>
          <cell r="D225" t="str">
            <v>GPW</v>
          </cell>
          <cell r="E225" t="str">
            <v>CG</v>
          </cell>
          <cell r="F225" t="str">
            <v>420-0101</v>
          </cell>
          <cell r="G225">
            <v>15525.88</v>
          </cell>
          <cell r="J225">
            <v>0</v>
          </cell>
          <cell r="K225">
            <v>0</v>
          </cell>
        </row>
        <row r="226">
          <cell r="A226" t="str">
            <v>CG</v>
          </cell>
          <cell r="B226" t="str">
            <v>Q2</v>
          </cell>
          <cell r="C226" t="str">
            <v>0031/06/2017'</v>
          </cell>
          <cell r="D226" t="str">
            <v>GPW</v>
          </cell>
          <cell r="E226" t="str">
            <v>CG</v>
          </cell>
          <cell r="F226">
            <v>0</v>
          </cell>
          <cell r="G226">
            <v>0</v>
          </cell>
          <cell r="I226" t="str">
            <v>BRAK INFORMACJI</v>
          </cell>
          <cell r="J226">
            <v>-15525.88</v>
          </cell>
        </row>
        <row r="227">
          <cell r="A227" t="str">
            <v>GPW</v>
          </cell>
          <cell r="B227" t="str">
            <v>Q3</v>
          </cell>
          <cell r="C227" t="str">
            <v>0031/08/2017</v>
          </cell>
          <cell r="D227" t="str">
            <v>GPW</v>
          </cell>
          <cell r="E227" t="str">
            <v>CG</v>
          </cell>
          <cell r="F227" t="str">
            <v>420-0202</v>
          </cell>
          <cell r="G227">
            <v>1100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CG</v>
          </cell>
          <cell r="B228" t="str">
            <v>Q3</v>
          </cell>
          <cell r="C228" t="str">
            <v>0031/08/2017</v>
          </cell>
          <cell r="D228" t="str">
            <v>GPW</v>
          </cell>
          <cell r="E228" t="str">
            <v>CG</v>
          </cell>
          <cell r="F228">
            <v>0</v>
          </cell>
          <cell r="G228">
            <v>0</v>
          </cell>
          <cell r="I228" t="str">
            <v>BRAK INFORMACJI</v>
          </cell>
          <cell r="J228">
            <v>-1100</v>
          </cell>
          <cell r="L228">
            <v>0</v>
          </cell>
        </row>
        <row r="229">
          <cell r="A229" t="str">
            <v>GPW</v>
          </cell>
          <cell r="B229" t="str">
            <v>Q1</v>
          </cell>
          <cell r="C229" t="str">
            <v>0032/01/2017</v>
          </cell>
          <cell r="D229" t="str">
            <v>GPW</v>
          </cell>
          <cell r="E229" t="str">
            <v>CG</v>
          </cell>
          <cell r="F229" t="str">
            <v>420-0001</v>
          </cell>
          <cell r="G229">
            <v>36846.660000000003</v>
          </cell>
          <cell r="J229">
            <v>0</v>
          </cell>
          <cell r="K229">
            <v>0</v>
          </cell>
        </row>
        <row r="230">
          <cell r="A230" t="str">
            <v>CG</v>
          </cell>
          <cell r="B230" t="str">
            <v>Q1</v>
          </cell>
          <cell r="C230" t="str">
            <v>0032/01/2017</v>
          </cell>
          <cell r="D230" t="str">
            <v>GPW</v>
          </cell>
          <cell r="E230" t="str">
            <v>CG</v>
          </cell>
          <cell r="F230">
            <v>0</v>
          </cell>
          <cell r="G230">
            <v>0</v>
          </cell>
          <cell r="I230" t="str">
            <v>BRAK INFORMACJI</v>
          </cell>
          <cell r="J230">
            <v>-36846.660000000003</v>
          </cell>
        </row>
        <row r="231">
          <cell r="A231" t="str">
            <v>GPW</v>
          </cell>
          <cell r="B231" t="str">
            <v>Q1</v>
          </cell>
          <cell r="C231" t="str">
            <v>0032/01/2017'</v>
          </cell>
          <cell r="D231" t="str">
            <v>GPW</v>
          </cell>
          <cell r="E231" t="str">
            <v>CG</v>
          </cell>
          <cell r="F231" t="str">
            <v>420-0101</v>
          </cell>
          <cell r="G231">
            <v>15525.88</v>
          </cell>
          <cell r="J231">
            <v>0</v>
          </cell>
          <cell r="K231">
            <v>0</v>
          </cell>
        </row>
        <row r="232">
          <cell r="A232" t="str">
            <v>CG</v>
          </cell>
          <cell r="B232" t="str">
            <v>Q1</v>
          </cell>
          <cell r="C232" t="str">
            <v>0032/01/2017'</v>
          </cell>
          <cell r="D232" t="str">
            <v>GPW</v>
          </cell>
          <cell r="E232" t="str">
            <v>CG</v>
          </cell>
          <cell r="F232">
            <v>0</v>
          </cell>
          <cell r="G232">
            <v>0</v>
          </cell>
          <cell r="I232" t="str">
            <v>BRAK INFORMACJI</v>
          </cell>
          <cell r="J232">
            <v>-15525.88</v>
          </cell>
        </row>
        <row r="233">
          <cell r="A233" t="str">
            <v>GPW</v>
          </cell>
          <cell r="B233" t="str">
            <v>Q4</v>
          </cell>
          <cell r="C233" t="str">
            <v>0032/01/2018</v>
          </cell>
          <cell r="D233" t="str">
            <v>GPW</v>
          </cell>
          <cell r="E233" t="str">
            <v>CG</v>
          </cell>
          <cell r="F233" t="str">
            <v>420-0201</v>
          </cell>
          <cell r="G233">
            <v>17560.849999999999</v>
          </cell>
          <cell r="H233">
            <v>-21599.85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CG</v>
          </cell>
          <cell r="B234" t="str">
            <v>Q4</v>
          </cell>
          <cell r="C234" t="str">
            <v>0032/01/2018</v>
          </cell>
          <cell r="D234" t="str">
            <v>GPW</v>
          </cell>
          <cell r="E234" t="str">
            <v>CG</v>
          </cell>
          <cell r="F234">
            <v>0</v>
          </cell>
          <cell r="G234">
            <v>0</v>
          </cell>
          <cell r="I234" t="str">
            <v>BRAK INFORMACJI</v>
          </cell>
          <cell r="J234">
            <v>-17560.849999999999</v>
          </cell>
          <cell r="K234">
            <v>21599.85</v>
          </cell>
          <cell r="L234">
            <v>0</v>
          </cell>
        </row>
        <row r="235">
          <cell r="A235" t="str">
            <v>GPW</v>
          </cell>
          <cell r="B235" t="str">
            <v>Q2</v>
          </cell>
          <cell r="C235" t="str">
            <v>0032/06/2017</v>
          </cell>
          <cell r="D235" t="str">
            <v>GPW</v>
          </cell>
          <cell r="E235" t="str">
            <v>CG</v>
          </cell>
          <cell r="F235" t="str">
            <v>420-0001</v>
          </cell>
          <cell r="G235">
            <v>2827.1</v>
          </cell>
          <cell r="J235">
            <v>0</v>
          </cell>
          <cell r="K235">
            <v>0</v>
          </cell>
        </row>
        <row r="236">
          <cell r="A236" t="str">
            <v>CG</v>
          </cell>
          <cell r="B236" t="str">
            <v>Q2</v>
          </cell>
          <cell r="C236" t="str">
            <v>0032/06/2017</v>
          </cell>
          <cell r="D236" t="str">
            <v>GPW</v>
          </cell>
          <cell r="E236" t="str">
            <v>CG</v>
          </cell>
          <cell r="F236">
            <v>0</v>
          </cell>
          <cell r="G236">
            <v>0</v>
          </cell>
          <cell r="I236" t="str">
            <v>BRAK INFORMACJI</v>
          </cell>
          <cell r="J236">
            <v>-2827.1</v>
          </cell>
        </row>
        <row r="237">
          <cell r="A237" t="str">
            <v>GPW</v>
          </cell>
          <cell r="B237" t="str">
            <v>Q2</v>
          </cell>
          <cell r="C237" t="str">
            <v>0032/06/2017'</v>
          </cell>
          <cell r="D237" t="str">
            <v>GPW</v>
          </cell>
          <cell r="E237" t="str">
            <v>CG</v>
          </cell>
          <cell r="F237" t="str">
            <v>420-0101</v>
          </cell>
          <cell r="G237">
            <v>2683.2</v>
          </cell>
          <cell r="J237">
            <v>0</v>
          </cell>
          <cell r="K237">
            <v>0</v>
          </cell>
        </row>
        <row r="238">
          <cell r="A238" t="str">
            <v>CG</v>
          </cell>
          <cell r="B238" t="str">
            <v>Q2</v>
          </cell>
          <cell r="C238" t="str">
            <v>0032/06/2017'</v>
          </cell>
          <cell r="D238" t="str">
            <v>GPW</v>
          </cell>
          <cell r="E238" t="str">
            <v>CG</v>
          </cell>
          <cell r="F238">
            <v>0</v>
          </cell>
          <cell r="G238">
            <v>0</v>
          </cell>
          <cell r="I238" t="str">
            <v>BRAK INFORMACJI</v>
          </cell>
          <cell r="J238">
            <v>-2683.2</v>
          </cell>
        </row>
        <row r="239">
          <cell r="A239" t="str">
            <v>GPW</v>
          </cell>
          <cell r="B239" t="str">
            <v>Q3</v>
          </cell>
          <cell r="C239" t="str">
            <v>0032/08/2017</v>
          </cell>
          <cell r="D239" t="str">
            <v>GPW</v>
          </cell>
          <cell r="E239" t="str">
            <v>CG</v>
          </cell>
          <cell r="F239" t="str">
            <v>081-0000</v>
          </cell>
          <cell r="G239">
            <v>2527.1999999999998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A240" t="str">
            <v>CG</v>
          </cell>
          <cell r="B240" t="str">
            <v>Q3</v>
          </cell>
          <cell r="C240" t="str">
            <v>0032/08/2017</v>
          </cell>
          <cell r="D240" t="str">
            <v>GPW</v>
          </cell>
          <cell r="E240" t="str">
            <v>CG</v>
          </cell>
          <cell r="F240">
            <v>0</v>
          </cell>
          <cell r="G240">
            <v>0</v>
          </cell>
          <cell r="I240" t="str">
            <v>BRAK INFORMACJI</v>
          </cell>
          <cell r="J240">
            <v>-2527.1999999999998</v>
          </cell>
          <cell r="L240">
            <v>0</v>
          </cell>
        </row>
        <row r="241">
          <cell r="A241" t="str">
            <v>GPW</v>
          </cell>
          <cell r="B241" t="str">
            <v>Q3</v>
          </cell>
          <cell r="C241" t="str">
            <v>0032/09/2017</v>
          </cell>
          <cell r="D241" t="str">
            <v>GPW</v>
          </cell>
          <cell r="E241" t="str">
            <v>CG</v>
          </cell>
          <cell r="F241" t="str">
            <v>420-0202</v>
          </cell>
          <cell r="G241">
            <v>1100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CG</v>
          </cell>
          <cell r="B242" t="str">
            <v>Q3</v>
          </cell>
          <cell r="C242" t="str">
            <v>0032/09/2017</v>
          </cell>
          <cell r="D242" t="str">
            <v>GPW</v>
          </cell>
          <cell r="E242" t="str">
            <v>CG</v>
          </cell>
          <cell r="F242">
            <v>0</v>
          </cell>
          <cell r="G242">
            <v>0</v>
          </cell>
          <cell r="I242" t="str">
            <v>BRAK INFORMACJI</v>
          </cell>
          <cell r="J242">
            <v>-1100</v>
          </cell>
          <cell r="L242">
            <v>0</v>
          </cell>
        </row>
        <row r="243">
          <cell r="A243" t="str">
            <v>CG</v>
          </cell>
          <cell r="B243" t="str">
            <v>Q3</v>
          </cell>
          <cell r="C243" t="str">
            <v>0032/10/2017</v>
          </cell>
          <cell r="D243" t="str">
            <v>GPW</v>
          </cell>
          <cell r="E243" t="str">
            <v>CG</v>
          </cell>
          <cell r="F243">
            <v>0</v>
          </cell>
          <cell r="G243">
            <v>0</v>
          </cell>
          <cell r="I243" t="str">
            <v>BRAK INFORMACJI</v>
          </cell>
          <cell r="J243">
            <v>-1100</v>
          </cell>
          <cell r="L243">
            <v>0</v>
          </cell>
        </row>
        <row r="244">
          <cell r="A244" t="str">
            <v>GPW</v>
          </cell>
          <cell r="B244" t="str">
            <v>Q3</v>
          </cell>
          <cell r="C244" t="str">
            <v>0032/10/2017</v>
          </cell>
          <cell r="D244" t="str">
            <v>GPW</v>
          </cell>
          <cell r="E244" t="str">
            <v>CG</v>
          </cell>
          <cell r="F244" t="str">
            <v>420-0202</v>
          </cell>
          <cell r="G244">
            <v>1100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GPW</v>
          </cell>
          <cell r="B245" t="str">
            <v>Q1</v>
          </cell>
          <cell r="C245" t="str">
            <v>0033/03/2017</v>
          </cell>
          <cell r="D245" t="str">
            <v>GPW</v>
          </cell>
          <cell r="E245" t="str">
            <v>CG</v>
          </cell>
          <cell r="F245" t="str">
            <v>420-0001</v>
          </cell>
          <cell r="G245">
            <v>44221.13</v>
          </cell>
          <cell r="J245">
            <v>0</v>
          </cell>
          <cell r="K245">
            <v>0</v>
          </cell>
        </row>
        <row r="246">
          <cell r="A246" t="str">
            <v>CG</v>
          </cell>
          <cell r="B246" t="str">
            <v>Q1</v>
          </cell>
          <cell r="C246" t="str">
            <v>0033/03/2017</v>
          </cell>
          <cell r="D246" t="str">
            <v>GPW</v>
          </cell>
          <cell r="E246" t="str">
            <v>CG</v>
          </cell>
          <cell r="F246">
            <v>0</v>
          </cell>
          <cell r="G246">
            <v>0</v>
          </cell>
          <cell r="I246" t="str">
            <v>BRAK INFORMACJI</v>
          </cell>
          <cell r="J246">
            <v>-44221.13</v>
          </cell>
        </row>
        <row r="247">
          <cell r="A247" t="str">
            <v>GPW</v>
          </cell>
          <cell r="B247" t="str">
            <v>Q1</v>
          </cell>
          <cell r="C247" t="str">
            <v>0033/03/2017'</v>
          </cell>
          <cell r="D247" t="str">
            <v>GPW</v>
          </cell>
          <cell r="E247" t="str">
            <v>CG</v>
          </cell>
          <cell r="F247" t="str">
            <v>420-0101</v>
          </cell>
          <cell r="G247">
            <v>19096.830000000002</v>
          </cell>
          <cell r="J247">
            <v>0</v>
          </cell>
          <cell r="K247">
            <v>0</v>
          </cell>
        </row>
        <row r="248">
          <cell r="A248" t="str">
            <v>CG</v>
          </cell>
          <cell r="B248" t="str">
            <v>Q1</v>
          </cell>
          <cell r="C248" t="str">
            <v>0033/03/2017'</v>
          </cell>
          <cell r="D248" t="str">
            <v>GPW</v>
          </cell>
          <cell r="E248" t="str">
            <v>CG</v>
          </cell>
          <cell r="F248">
            <v>0</v>
          </cell>
          <cell r="G248">
            <v>0</v>
          </cell>
          <cell r="I248" t="str">
            <v>BRAK INFORMACJI</v>
          </cell>
          <cell r="J248">
            <v>-19096.830000000002</v>
          </cell>
        </row>
        <row r="249">
          <cell r="A249" t="str">
            <v>GPW</v>
          </cell>
          <cell r="B249" t="str">
            <v>Q2</v>
          </cell>
          <cell r="C249" t="str">
            <v>0033/07/2017</v>
          </cell>
          <cell r="D249" t="str">
            <v>GPW</v>
          </cell>
          <cell r="E249" t="str">
            <v>CG</v>
          </cell>
          <cell r="F249" t="str">
            <v>420-0202</v>
          </cell>
          <cell r="G249">
            <v>471.51</v>
          </cell>
          <cell r="J249">
            <v>0</v>
          </cell>
          <cell r="K249">
            <v>0</v>
          </cell>
        </row>
        <row r="250">
          <cell r="A250" t="str">
            <v>CG</v>
          </cell>
          <cell r="B250" t="str">
            <v>Q2</v>
          </cell>
          <cell r="C250" t="str">
            <v>0033/07/2017</v>
          </cell>
          <cell r="D250" t="str">
            <v>GPW</v>
          </cell>
          <cell r="E250" t="str">
            <v>CG</v>
          </cell>
          <cell r="F250">
            <v>0</v>
          </cell>
          <cell r="G250">
            <v>0</v>
          </cell>
          <cell r="I250" t="str">
            <v>BRAK INFORMACJI</v>
          </cell>
          <cell r="J250">
            <v>-471.51</v>
          </cell>
        </row>
        <row r="251">
          <cell r="A251" t="str">
            <v>GPW</v>
          </cell>
          <cell r="B251" t="str">
            <v>Q3</v>
          </cell>
          <cell r="C251" t="str">
            <v>0033/09/2017</v>
          </cell>
          <cell r="D251" t="str">
            <v>GPW</v>
          </cell>
          <cell r="E251" t="str">
            <v>CG</v>
          </cell>
          <cell r="F251" t="str">
            <v>420-0202</v>
          </cell>
          <cell r="G251">
            <v>471.62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A252" t="str">
            <v>CG</v>
          </cell>
          <cell r="B252" t="str">
            <v>Q3</v>
          </cell>
          <cell r="C252" t="str">
            <v>0033/09/2017</v>
          </cell>
          <cell r="D252" t="str">
            <v>GPW</v>
          </cell>
          <cell r="E252" t="str">
            <v>CG</v>
          </cell>
          <cell r="F252">
            <v>0</v>
          </cell>
          <cell r="G252">
            <v>0</v>
          </cell>
          <cell r="I252" t="str">
            <v>BRAK INFORMACJI</v>
          </cell>
          <cell r="J252">
            <v>-471.62</v>
          </cell>
          <cell r="L252">
            <v>0</v>
          </cell>
        </row>
        <row r="253">
          <cell r="A253" t="str">
            <v>GPW</v>
          </cell>
          <cell r="B253" t="str">
            <v>Q4</v>
          </cell>
          <cell r="C253" t="str">
            <v>0034/01/2018</v>
          </cell>
          <cell r="D253" t="str">
            <v>GPW</v>
          </cell>
          <cell r="E253" t="str">
            <v>CG</v>
          </cell>
          <cell r="F253" t="str">
            <v>420-0201</v>
          </cell>
          <cell r="G253">
            <v>34594.89</v>
          </cell>
          <cell r="H253">
            <v>-42551.71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CG</v>
          </cell>
          <cell r="B254" t="str">
            <v>Q4</v>
          </cell>
          <cell r="C254" t="str">
            <v>0034/01/2018</v>
          </cell>
          <cell r="D254" t="str">
            <v>GPW</v>
          </cell>
          <cell r="E254" t="str">
            <v>CG</v>
          </cell>
          <cell r="F254">
            <v>0</v>
          </cell>
          <cell r="G254">
            <v>0</v>
          </cell>
          <cell r="I254" t="str">
            <v>BRAK INFORMACJI</v>
          </cell>
          <cell r="J254">
            <v>-34594.89</v>
          </cell>
          <cell r="K254">
            <v>42551.71</v>
          </cell>
          <cell r="L254">
            <v>0</v>
          </cell>
        </row>
        <row r="255">
          <cell r="A255" t="str">
            <v>GPW</v>
          </cell>
          <cell r="B255" t="str">
            <v>Q1</v>
          </cell>
          <cell r="C255" t="str">
            <v>0034/02/2017</v>
          </cell>
          <cell r="D255" t="str">
            <v>GPW</v>
          </cell>
          <cell r="E255" t="str">
            <v>CG</v>
          </cell>
          <cell r="F255" t="str">
            <v>420-0001</v>
          </cell>
          <cell r="G255">
            <v>36070.410000000003</v>
          </cell>
          <cell r="J255">
            <v>0</v>
          </cell>
          <cell r="K255">
            <v>0</v>
          </cell>
        </row>
        <row r="256">
          <cell r="A256" t="str">
            <v>CG</v>
          </cell>
          <cell r="B256" t="str">
            <v>Q1</v>
          </cell>
          <cell r="C256" t="str">
            <v>0034/02/2017</v>
          </cell>
          <cell r="D256" t="str">
            <v>GPW</v>
          </cell>
          <cell r="E256" t="str">
            <v>CG</v>
          </cell>
          <cell r="F256">
            <v>0</v>
          </cell>
          <cell r="G256">
            <v>0</v>
          </cell>
          <cell r="I256" t="str">
            <v>BRAK INFORMACJI</v>
          </cell>
          <cell r="J256">
            <v>-36070.410000000003</v>
          </cell>
        </row>
        <row r="257">
          <cell r="A257" t="str">
            <v>GPW</v>
          </cell>
          <cell r="B257" t="str">
            <v>Q1</v>
          </cell>
          <cell r="C257" t="str">
            <v>0034/02/2017'</v>
          </cell>
          <cell r="D257" t="str">
            <v>GPW</v>
          </cell>
          <cell r="E257" t="str">
            <v>CG</v>
          </cell>
          <cell r="F257" t="str">
            <v>420-0101</v>
          </cell>
          <cell r="G257">
            <v>15525.88</v>
          </cell>
          <cell r="J257">
            <v>0</v>
          </cell>
          <cell r="K257">
            <v>0</v>
          </cell>
        </row>
        <row r="258">
          <cell r="A258" t="str">
            <v>CG</v>
          </cell>
          <cell r="B258" t="str">
            <v>Q1</v>
          </cell>
          <cell r="C258" t="str">
            <v>0034/02/2017'</v>
          </cell>
          <cell r="D258" t="str">
            <v>GPW</v>
          </cell>
          <cell r="E258" t="str">
            <v>CG</v>
          </cell>
          <cell r="F258">
            <v>0</v>
          </cell>
          <cell r="G258">
            <v>0</v>
          </cell>
          <cell r="I258" t="str">
            <v>BRAK INFORMACJI</v>
          </cell>
          <cell r="J258">
            <v>-15525.88</v>
          </cell>
        </row>
        <row r="259">
          <cell r="A259" t="str">
            <v>GPW</v>
          </cell>
          <cell r="B259" t="str">
            <v>Q1</v>
          </cell>
          <cell r="C259" t="str">
            <v>0034/03/2017</v>
          </cell>
          <cell r="D259" t="str">
            <v>GPW</v>
          </cell>
          <cell r="E259" t="str">
            <v>CG</v>
          </cell>
          <cell r="F259" t="str">
            <v>420-0001</v>
          </cell>
          <cell r="G259">
            <v>2923.89</v>
          </cell>
          <cell r="J259">
            <v>0</v>
          </cell>
          <cell r="K259">
            <v>0</v>
          </cell>
        </row>
        <row r="260">
          <cell r="A260" t="str">
            <v>CG</v>
          </cell>
          <cell r="B260" t="str">
            <v>Q1</v>
          </cell>
          <cell r="C260" t="str">
            <v>0034/03/2017</v>
          </cell>
          <cell r="D260" t="str">
            <v>GPW</v>
          </cell>
          <cell r="E260" t="str">
            <v>CG</v>
          </cell>
          <cell r="F260">
            <v>0</v>
          </cell>
          <cell r="G260">
            <v>0</v>
          </cell>
          <cell r="I260" t="str">
            <v>BRAK INFORMACJI</v>
          </cell>
          <cell r="J260">
            <v>-2923.89</v>
          </cell>
        </row>
        <row r="261">
          <cell r="A261" t="str">
            <v>GPW</v>
          </cell>
          <cell r="B261" t="str">
            <v>Q1</v>
          </cell>
          <cell r="C261" t="str">
            <v>0034/03/2017'</v>
          </cell>
          <cell r="D261" t="str">
            <v>GPW</v>
          </cell>
          <cell r="E261" t="str">
            <v>CG</v>
          </cell>
          <cell r="F261" t="str">
            <v>420-0101</v>
          </cell>
          <cell r="G261">
            <v>2683.19</v>
          </cell>
          <cell r="J261">
            <v>0</v>
          </cell>
          <cell r="K261">
            <v>0</v>
          </cell>
        </row>
        <row r="262">
          <cell r="A262" t="str">
            <v>CG</v>
          </cell>
          <cell r="B262" t="str">
            <v>Q1</v>
          </cell>
          <cell r="C262" t="str">
            <v>0034/03/2017'</v>
          </cell>
          <cell r="D262" t="str">
            <v>GPW</v>
          </cell>
          <cell r="E262" t="str">
            <v>CG</v>
          </cell>
          <cell r="F262">
            <v>0</v>
          </cell>
          <cell r="G262">
            <v>0</v>
          </cell>
          <cell r="I262" t="str">
            <v>BRAK INFORMACJI</v>
          </cell>
          <cell r="J262">
            <v>-2683.19</v>
          </cell>
        </row>
        <row r="263">
          <cell r="A263" t="str">
            <v>GPW</v>
          </cell>
          <cell r="B263" t="str">
            <v>Q2</v>
          </cell>
          <cell r="C263" t="str">
            <v>0034/06/2017</v>
          </cell>
          <cell r="D263" t="str">
            <v>GPW</v>
          </cell>
          <cell r="E263" t="str">
            <v>CG</v>
          </cell>
          <cell r="F263" t="str">
            <v>420-0202</v>
          </cell>
          <cell r="G263">
            <v>465.32</v>
          </cell>
          <cell r="J263">
            <v>0</v>
          </cell>
          <cell r="K263">
            <v>0</v>
          </cell>
        </row>
        <row r="264">
          <cell r="A264" t="str">
            <v>CG</v>
          </cell>
          <cell r="B264" t="str">
            <v>Q2</v>
          </cell>
          <cell r="C264" t="str">
            <v>0034/06/2017</v>
          </cell>
          <cell r="D264" t="str">
            <v>GPW</v>
          </cell>
          <cell r="E264" t="str">
            <v>CG</v>
          </cell>
          <cell r="F264">
            <v>0</v>
          </cell>
          <cell r="G264">
            <v>0</v>
          </cell>
          <cell r="I264" t="str">
            <v>BRAK INFORMACJI</v>
          </cell>
          <cell r="J264">
            <v>-465.32</v>
          </cell>
        </row>
        <row r="265">
          <cell r="A265" t="str">
            <v>GPW</v>
          </cell>
          <cell r="B265" t="str">
            <v>Q4</v>
          </cell>
          <cell r="C265" t="str">
            <v>0034/12/2017</v>
          </cell>
          <cell r="D265" t="str">
            <v>GPW</v>
          </cell>
          <cell r="E265" t="str">
            <v>CG</v>
          </cell>
          <cell r="F265" t="str">
            <v>420-0202</v>
          </cell>
          <cell r="G265">
            <v>1100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 t="str">
            <v>CG</v>
          </cell>
          <cell r="B266" t="str">
            <v>Q4</v>
          </cell>
          <cell r="C266" t="str">
            <v>0034/12/2017</v>
          </cell>
          <cell r="D266" t="str">
            <v>GPW</v>
          </cell>
          <cell r="E266" t="str">
            <v>CG</v>
          </cell>
          <cell r="F266">
            <v>0</v>
          </cell>
          <cell r="G266">
            <v>0</v>
          </cell>
          <cell r="I266" t="str">
            <v>BRAK INFORMACJI</v>
          </cell>
          <cell r="J266">
            <v>-1100</v>
          </cell>
          <cell r="K266">
            <v>0</v>
          </cell>
          <cell r="L266">
            <v>0</v>
          </cell>
        </row>
        <row r="267">
          <cell r="A267" t="str">
            <v>GPW</v>
          </cell>
          <cell r="B267" t="str">
            <v>Q1</v>
          </cell>
          <cell r="C267" t="str">
            <v>0035/02/2017</v>
          </cell>
          <cell r="D267" t="str">
            <v>GPW</v>
          </cell>
          <cell r="E267" t="str">
            <v>CG</v>
          </cell>
          <cell r="F267" t="str">
            <v>420-0001</v>
          </cell>
          <cell r="G267">
            <v>2933.51</v>
          </cell>
          <cell r="J267">
            <v>0</v>
          </cell>
          <cell r="K267">
            <v>0</v>
          </cell>
        </row>
        <row r="268">
          <cell r="A268" t="str">
            <v>CG</v>
          </cell>
          <cell r="B268" t="str">
            <v>Q1</v>
          </cell>
          <cell r="C268" t="str">
            <v>0035/02/2017</v>
          </cell>
          <cell r="D268" t="str">
            <v>GPW</v>
          </cell>
          <cell r="E268" t="str">
            <v>CG</v>
          </cell>
          <cell r="F268">
            <v>0</v>
          </cell>
          <cell r="G268">
            <v>0</v>
          </cell>
          <cell r="I268" t="str">
            <v>BRAK INFORMACJI</v>
          </cell>
          <cell r="J268">
            <v>-2933.51</v>
          </cell>
        </row>
        <row r="269">
          <cell r="A269" t="str">
            <v>GPW</v>
          </cell>
          <cell r="B269" t="str">
            <v>Q1</v>
          </cell>
          <cell r="C269" t="str">
            <v>0035/02/2017'</v>
          </cell>
          <cell r="D269" t="str">
            <v>GPW</v>
          </cell>
          <cell r="E269" t="str">
            <v>CG</v>
          </cell>
          <cell r="F269" t="str">
            <v>420-0101</v>
          </cell>
          <cell r="G269">
            <v>2683.19</v>
          </cell>
          <cell r="J269">
            <v>0</v>
          </cell>
          <cell r="K269">
            <v>0</v>
          </cell>
        </row>
        <row r="270">
          <cell r="A270" t="str">
            <v>CG</v>
          </cell>
          <cell r="B270" t="str">
            <v>Q1</v>
          </cell>
          <cell r="C270" t="str">
            <v>0035/02/2017'</v>
          </cell>
          <cell r="D270" t="str">
            <v>GPW</v>
          </cell>
          <cell r="E270" t="str">
            <v>CG</v>
          </cell>
          <cell r="F270">
            <v>0</v>
          </cell>
          <cell r="G270">
            <v>0</v>
          </cell>
          <cell r="I270" t="str">
            <v>BRAK INFORMACJI</v>
          </cell>
          <cell r="J270">
            <v>-2683.19</v>
          </cell>
        </row>
        <row r="271">
          <cell r="A271" t="str">
            <v>GPW</v>
          </cell>
          <cell r="B271" t="str">
            <v>Q2</v>
          </cell>
          <cell r="C271" t="str">
            <v>0036/06/2017</v>
          </cell>
          <cell r="D271" t="str">
            <v>GPW</v>
          </cell>
          <cell r="E271" t="str">
            <v>CG</v>
          </cell>
          <cell r="F271" t="str">
            <v>420-0202</v>
          </cell>
          <cell r="G271">
            <v>1100</v>
          </cell>
          <cell r="J271">
            <v>0</v>
          </cell>
          <cell r="K271">
            <v>0</v>
          </cell>
        </row>
        <row r="272">
          <cell r="A272" t="str">
            <v>CG</v>
          </cell>
          <cell r="B272" t="str">
            <v>Q2</v>
          </cell>
          <cell r="C272" t="str">
            <v>0036/06/2017</v>
          </cell>
          <cell r="D272" t="str">
            <v>GPW</v>
          </cell>
          <cell r="E272" t="str">
            <v>CG</v>
          </cell>
          <cell r="F272">
            <v>0</v>
          </cell>
          <cell r="G272">
            <v>0</v>
          </cell>
          <cell r="I272" t="str">
            <v>BRAK INFORMACJI</v>
          </cell>
          <cell r="J272">
            <v>-1100</v>
          </cell>
        </row>
        <row r="273">
          <cell r="A273" t="str">
            <v>CG</v>
          </cell>
          <cell r="B273" t="str">
            <v>Q3</v>
          </cell>
          <cell r="C273" t="str">
            <v>0036/09/2017</v>
          </cell>
          <cell r="D273" t="str">
            <v>GPW</v>
          </cell>
          <cell r="E273" t="str">
            <v>CG</v>
          </cell>
          <cell r="F273">
            <v>0</v>
          </cell>
          <cell r="G273">
            <v>0</v>
          </cell>
          <cell r="I273" t="str">
            <v>BRAK INFORMACJI</v>
          </cell>
          <cell r="J273">
            <v>-70000</v>
          </cell>
          <cell r="L273">
            <v>0</v>
          </cell>
        </row>
        <row r="274">
          <cell r="A274" t="str">
            <v>GPW</v>
          </cell>
          <cell r="B274" t="str">
            <v>Q3</v>
          </cell>
          <cell r="C274" t="str">
            <v>0036/09/2017</v>
          </cell>
          <cell r="D274" t="str">
            <v>GPW</v>
          </cell>
          <cell r="E274" t="str">
            <v>CG</v>
          </cell>
          <cell r="F274" t="str">
            <v>081-0000</v>
          </cell>
          <cell r="G274">
            <v>70000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 t="str">
            <v>GPW</v>
          </cell>
          <cell r="B275" t="str">
            <v>Q4</v>
          </cell>
          <cell r="C275" t="str">
            <v>0036/10/2017</v>
          </cell>
          <cell r="D275" t="str">
            <v>GPW</v>
          </cell>
          <cell r="E275" t="str">
            <v>CG</v>
          </cell>
          <cell r="F275" t="str">
            <v>420-0501</v>
          </cell>
          <cell r="G275">
            <v>5616.82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CG</v>
          </cell>
          <cell r="B276" t="str">
            <v>Q4</v>
          </cell>
          <cell r="C276" t="str">
            <v>0036/10/2017</v>
          </cell>
          <cell r="D276" t="str">
            <v>GPW</v>
          </cell>
          <cell r="E276" t="str">
            <v>CG</v>
          </cell>
          <cell r="F276">
            <v>0</v>
          </cell>
          <cell r="G276">
            <v>0</v>
          </cell>
          <cell r="I276" t="str">
            <v>BRAK INFORMACJI</v>
          </cell>
          <cell r="J276">
            <v>-5616.82</v>
          </cell>
          <cell r="K276">
            <v>0</v>
          </cell>
          <cell r="L276">
            <v>0</v>
          </cell>
        </row>
        <row r="277">
          <cell r="A277" t="str">
            <v>GPW</v>
          </cell>
          <cell r="B277" t="str">
            <v>Q4</v>
          </cell>
          <cell r="C277" t="str">
            <v>0036/11/2017</v>
          </cell>
          <cell r="D277" t="str">
            <v>GPW</v>
          </cell>
          <cell r="E277" t="str">
            <v>CG</v>
          </cell>
          <cell r="F277" t="str">
            <v>420-0202</v>
          </cell>
          <cell r="G277">
            <v>470.35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CG</v>
          </cell>
          <cell r="B278" t="str">
            <v>Q4</v>
          </cell>
          <cell r="C278" t="str">
            <v>0036/11/2017</v>
          </cell>
          <cell r="D278" t="str">
            <v>GPW</v>
          </cell>
          <cell r="E278" t="str">
            <v>CG</v>
          </cell>
          <cell r="F278">
            <v>0</v>
          </cell>
          <cell r="G278">
            <v>0</v>
          </cell>
          <cell r="I278" t="str">
            <v>BRAK INFORMACJI</v>
          </cell>
          <cell r="J278">
            <v>-470.35</v>
          </cell>
          <cell r="K278">
            <v>0</v>
          </cell>
          <cell r="L278">
            <v>0</v>
          </cell>
        </row>
        <row r="279">
          <cell r="A279" t="str">
            <v>GPW</v>
          </cell>
          <cell r="B279" t="str">
            <v>Q1</v>
          </cell>
          <cell r="C279" t="str">
            <v>0038/04/2017</v>
          </cell>
          <cell r="D279" t="str">
            <v>GPW</v>
          </cell>
          <cell r="E279" t="str">
            <v>CG</v>
          </cell>
          <cell r="F279" t="str">
            <v>420-0202</v>
          </cell>
          <cell r="G279">
            <v>1100</v>
          </cell>
          <cell r="J279">
            <v>0</v>
          </cell>
          <cell r="K279">
            <v>0</v>
          </cell>
        </row>
        <row r="280">
          <cell r="A280" t="str">
            <v>CG</v>
          </cell>
          <cell r="B280" t="str">
            <v>Q1</v>
          </cell>
          <cell r="C280" t="str">
            <v>0038/04/2017</v>
          </cell>
          <cell r="D280" t="str">
            <v>GPW</v>
          </cell>
          <cell r="E280" t="str">
            <v>CG</v>
          </cell>
          <cell r="F280">
            <v>0</v>
          </cell>
          <cell r="G280">
            <v>0</v>
          </cell>
          <cell r="I280" t="str">
            <v>BRAK INFORMACJI</v>
          </cell>
          <cell r="J280">
            <v>-1100</v>
          </cell>
        </row>
        <row r="281">
          <cell r="A281" t="str">
            <v>GPW</v>
          </cell>
          <cell r="B281" t="str">
            <v>Q2</v>
          </cell>
          <cell r="C281" t="str">
            <v>0038/06/2017</v>
          </cell>
          <cell r="D281" t="str">
            <v>GPW</v>
          </cell>
          <cell r="E281" t="str">
            <v>CG</v>
          </cell>
          <cell r="F281" t="str">
            <v>420-0201</v>
          </cell>
          <cell r="G281">
            <v>17560.86</v>
          </cell>
          <cell r="J281">
            <v>0</v>
          </cell>
          <cell r="K281">
            <v>0</v>
          </cell>
        </row>
        <row r="282">
          <cell r="A282" t="str">
            <v>CG</v>
          </cell>
          <cell r="B282" t="str">
            <v>Q2</v>
          </cell>
          <cell r="C282" t="str">
            <v>0038/06/2017</v>
          </cell>
          <cell r="D282" t="str">
            <v>GPW</v>
          </cell>
          <cell r="E282" t="str">
            <v>CG</v>
          </cell>
          <cell r="F282">
            <v>0</v>
          </cell>
          <cell r="G282">
            <v>0</v>
          </cell>
          <cell r="I282" t="str">
            <v>BRAK INFORMACJI</v>
          </cell>
          <cell r="J282">
            <v>-17560.86</v>
          </cell>
        </row>
        <row r="283">
          <cell r="A283" t="str">
            <v>GPW</v>
          </cell>
          <cell r="B283" t="str">
            <v>Q3</v>
          </cell>
          <cell r="C283" t="str">
            <v>0038/08/2017</v>
          </cell>
          <cell r="D283" t="str">
            <v>GPW</v>
          </cell>
          <cell r="E283" t="str">
            <v>CG</v>
          </cell>
          <cell r="F283" t="str">
            <v>420-0501</v>
          </cell>
          <cell r="G283">
            <v>5583.62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A284" t="str">
            <v>CG</v>
          </cell>
          <cell r="B284" t="str">
            <v>Q3</v>
          </cell>
          <cell r="C284" t="str">
            <v>0038/08/2017</v>
          </cell>
          <cell r="D284" t="str">
            <v>GPW</v>
          </cell>
          <cell r="E284" t="str">
            <v>CG</v>
          </cell>
          <cell r="F284">
            <v>0</v>
          </cell>
          <cell r="G284">
            <v>0</v>
          </cell>
          <cell r="I284" t="str">
            <v>BRAK INFORMACJI</v>
          </cell>
          <cell r="J284">
            <v>-5583.62</v>
          </cell>
          <cell r="L284">
            <v>0</v>
          </cell>
        </row>
        <row r="285">
          <cell r="A285" t="str">
            <v>GPW</v>
          </cell>
          <cell r="B285" t="str">
            <v>Q4</v>
          </cell>
          <cell r="C285" t="str">
            <v>0038/11/2017</v>
          </cell>
          <cell r="D285" t="str">
            <v>GPW</v>
          </cell>
          <cell r="E285" t="str">
            <v>CG</v>
          </cell>
          <cell r="F285" t="str">
            <v>420-0202</v>
          </cell>
          <cell r="G285">
            <v>1100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CG</v>
          </cell>
          <cell r="B286" t="str">
            <v>Q4</v>
          </cell>
          <cell r="C286" t="str">
            <v>0038/11/2017</v>
          </cell>
          <cell r="D286" t="str">
            <v>GPW</v>
          </cell>
          <cell r="E286" t="str">
            <v>CG</v>
          </cell>
          <cell r="F286">
            <v>0</v>
          </cell>
          <cell r="G286">
            <v>0</v>
          </cell>
          <cell r="H286">
            <v>0</v>
          </cell>
          <cell r="I286" t="str">
            <v>BRAK INFORMACJI</v>
          </cell>
          <cell r="J286">
            <v>-1100</v>
          </cell>
          <cell r="K286">
            <v>0</v>
          </cell>
          <cell r="L286">
            <v>0</v>
          </cell>
        </row>
        <row r="287">
          <cell r="A287" t="str">
            <v>GPW</v>
          </cell>
          <cell r="B287" t="str">
            <v>Q4</v>
          </cell>
          <cell r="C287" t="str">
            <v>0039/12/2017</v>
          </cell>
          <cell r="D287" t="str">
            <v>GPW</v>
          </cell>
          <cell r="E287" t="str">
            <v>CG</v>
          </cell>
          <cell r="F287" t="str">
            <v>420-1021</v>
          </cell>
          <cell r="G287">
            <v>3100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A288" t="str">
            <v>CG</v>
          </cell>
          <cell r="B288" t="str">
            <v>Q4</v>
          </cell>
          <cell r="C288" t="str">
            <v>0039/12/2017</v>
          </cell>
          <cell r="D288" t="str">
            <v>GPW</v>
          </cell>
          <cell r="E288" t="str">
            <v>CG</v>
          </cell>
          <cell r="F288">
            <v>0</v>
          </cell>
          <cell r="G288">
            <v>0</v>
          </cell>
          <cell r="H288">
            <v>0</v>
          </cell>
          <cell r="I288" t="str">
            <v>BRAK INFORMACJI</v>
          </cell>
          <cell r="J288">
            <v>-3100</v>
          </cell>
          <cell r="K288">
            <v>0</v>
          </cell>
          <cell r="L288">
            <v>0</v>
          </cell>
        </row>
        <row r="289">
          <cell r="A289" t="str">
            <v>GPW</v>
          </cell>
          <cell r="B289" t="str">
            <v>Q4</v>
          </cell>
          <cell r="C289" t="str">
            <v>0040/01/2018</v>
          </cell>
          <cell r="D289" t="str">
            <v>GPW</v>
          </cell>
          <cell r="E289" t="str">
            <v>CG</v>
          </cell>
          <cell r="F289" t="str">
            <v>420-0201</v>
          </cell>
          <cell r="G289">
            <v>6095.52</v>
          </cell>
          <cell r="H289">
            <v>-7497.49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CG</v>
          </cell>
          <cell r="B290" t="str">
            <v>Q4</v>
          </cell>
          <cell r="C290" t="str">
            <v>0040/01/2018</v>
          </cell>
          <cell r="D290" t="str">
            <v>GPW</v>
          </cell>
          <cell r="E290" t="str">
            <v>CG</v>
          </cell>
          <cell r="F290">
            <v>0</v>
          </cell>
          <cell r="G290">
            <v>0</v>
          </cell>
          <cell r="I290" t="str">
            <v>BRAK INFORMACJI</v>
          </cell>
          <cell r="J290">
            <v>-6095.52</v>
          </cell>
          <cell r="K290">
            <v>7497.49</v>
          </cell>
          <cell r="L290">
            <v>0</v>
          </cell>
        </row>
        <row r="291">
          <cell r="A291" t="str">
            <v>GPW</v>
          </cell>
          <cell r="B291" t="str">
            <v>Q3</v>
          </cell>
          <cell r="C291" t="str">
            <v>0040/07/2017</v>
          </cell>
          <cell r="D291" t="str">
            <v>GPW</v>
          </cell>
          <cell r="E291" t="str">
            <v>CG</v>
          </cell>
          <cell r="F291" t="str">
            <v>420-0501</v>
          </cell>
          <cell r="G291">
            <v>5532.65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CG</v>
          </cell>
          <cell r="B292" t="str">
            <v>Q3</v>
          </cell>
          <cell r="C292" t="str">
            <v>0040/07/2017</v>
          </cell>
          <cell r="D292" t="str">
            <v>GPW</v>
          </cell>
          <cell r="E292" t="str">
            <v>CG</v>
          </cell>
          <cell r="F292">
            <v>0</v>
          </cell>
          <cell r="G292">
            <v>0</v>
          </cell>
          <cell r="I292" t="str">
            <v>BRAK INFORMACJI</v>
          </cell>
          <cell r="J292">
            <v>-5532.65</v>
          </cell>
          <cell r="L292">
            <v>0</v>
          </cell>
        </row>
        <row r="293">
          <cell r="A293" t="str">
            <v>GPW</v>
          </cell>
          <cell r="B293" t="str">
            <v>Q4</v>
          </cell>
          <cell r="C293" t="str">
            <v>0040/11/2017</v>
          </cell>
          <cell r="D293" t="str">
            <v>GPW</v>
          </cell>
          <cell r="E293" t="str">
            <v>CG</v>
          </cell>
          <cell r="F293" t="str">
            <v>420-1021</v>
          </cell>
          <cell r="G293">
            <v>510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CG</v>
          </cell>
          <cell r="B294" t="str">
            <v>Q4</v>
          </cell>
          <cell r="C294" t="str">
            <v>0040/11/2017</v>
          </cell>
          <cell r="D294" t="str">
            <v>GPW</v>
          </cell>
          <cell r="E294" t="str">
            <v>CG</v>
          </cell>
          <cell r="F294">
            <v>0</v>
          </cell>
          <cell r="G294">
            <v>0</v>
          </cell>
          <cell r="I294" t="str">
            <v>BRAK INFORMACJI</v>
          </cell>
          <cell r="J294">
            <v>-510</v>
          </cell>
          <cell r="K294">
            <v>0</v>
          </cell>
          <cell r="L294">
            <v>0</v>
          </cell>
        </row>
        <row r="295">
          <cell r="A295" t="str">
            <v>GPW</v>
          </cell>
          <cell r="B295" t="str">
            <v>Q1</v>
          </cell>
          <cell r="C295" t="str">
            <v>0041/03/2017</v>
          </cell>
          <cell r="D295" t="str">
            <v>GPW</v>
          </cell>
          <cell r="E295" t="str">
            <v>CG</v>
          </cell>
          <cell r="F295" t="str">
            <v>420-0202</v>
          </cell>
          <cell r="G295">
            <v>479.93</v>
          </cell>
          <cell r="J295">
            <v>0</v>
          </cell>
          <cell r="K295">
            <v>0</v>
          </cell>
        </row>
        <row r="296">
          <cell r="A296" t="str">
            <v>CG</v>
          </cell>
          <cell r="B296" t="str">
            <v>Q1</v>
          </cell>
          <cell r="C296" t="str">
            <v>0041/03/2017</v>
          </cell>
          <cell r="D296" t="str">
            <v>GPW</v>
          </cell>
          <cell r="E296" t="str">
            <v>CG</v>
          </cell>
          <cell r="F296">
            <v>0</v>
          </cell>
          <cell r="G296">
            <v>0</v>
          </cell>
          <cell r="I296" t="str">
            <v>BRAK INFORMACJI</v>
          </cell>
          <cell r="J296">
            <v>-479.93</v>
          </cell>
        </row>
        <row r="297">
          <cell r="A297" t="str">
            <v>BS</v>
          </cell>
          <cell r="B297" t="str">
            <v>Q1</v>
          </cell>
          <cell r="C297" t="str">
            <v>0042/03/2017</v>
          </cell>
          <cell r="D297" t="str">
            <v>BS</v>
          </cell>
          <cell r="E297" t="str">
            <v>CG</v>
          </cell>
          <cell r="F297" t="str">
            <v>420-0302</v>
          </cell>
          <cell r="G297">
            <v>300</v>
          </cell>
          <cell r="J297">
            <v>0</v>
          </cell>
        </row>
        <row r="298">
          <cell r="A298" t="str">
            <v>CG</v>
          </cell>
          <cell r="B298" t="str">
            <v>Q1</v>
          </cell>
          <cell r="C298" t="str">
            <v>0042/03/2017</v>
          </cell>
          <cell r="D298" t="str">
            <v>BS</v>
          </cell>
          <cell r="E298" t="str">
            <v>CG</v>
          </cell>
          <cell r="F298">
            <v>0</v>
          </cell>
          <cell r="G298">
            <v>0</v>
          </cell>
          <cell r="I298" t="str">
            <v>BRAK INFORMACJI</v>
          </cell>
          <cell r="J298">
            <v>-300</v>
          </cell>
        </row>
        <row r="299">
          <cell r="A299" t="str">
            <v>GPW</v>
          </cell>
          <cell r="B299" t="str">
            <v>Q1</v>
          </cell>
          <cell r="C299" t="str">
            <v>0042/04/2017</v>
          </cell>
          <cell r="D299" t="str">
            <v>GPW</v>
          </cell>
          <cell r="E299" t="str">
            <v>CG</v>
          </cell>
          <cell r="F299" t="str">
            <v>420-0202</v>
          </cell>
          <cell r="G299">
            <v>468.98</v>
          </cell>
          <cell r="J299">
            <v>0</v>
          </cell>
          <cell r="K299">
            <v>0</v>
          </cell>
        </row>
        <row r="300">
          <cell r="A300" t="str">
            <v>CG</v>
          </cell>
          <cell r="B300" t="str">
            <v>Q1</v>
          </cell>
          <cell r="C300" t="str">
            <v>0042/04/2017</v>
          </cell>
          <cell r="D300" t="str">
            <v>GPW</v>
          </cell>
          <cell r="E300" t="str">
            <v>CG</v>
          </cell>
          <cell r="F300">
            <v>0</v>
          </cell>
          <cell r="G300">
            <v>0</v>
          </cell>
          <cell r="I300" t="str">
            <v>BRAK INFORMACJI</v>
          </cell>
          <cell r="J300">
            <v>-468.98</v>
          </cell>
        </row>
        <row r="301">
          <cell r="A301" t="str">
            <v>GPW</v>
          </cell>
          <cell r="B301" t="str">
            <v>Q4</v>
          </cell>
          <cell r="C301" t="str">
            <v>0042/11/2017</v>
          </cell>
          <cell r="D301" t="str">
            <v>GPW</v>
          </cell>
          <cell r="E301" t="str">
            <v>CG</v>
          </cell>
          <cell r="F301" t="str">
            <v>420-0202</v>
          </cell>
          <cell r="G301">
            <v>142.56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CG</v>
          </cell>
          <cell r="B302" t="str">
            <v>Q4</v>
          </cell>
          <cell r="C302" t="str">
            <v>0042/11/2017</v>
          </cell>
          <cell r="D302" t="str">
            <v>GPW</v>
          </cell>
          <cell r="E302" t="str">
            <v>CG</v>
          </cell>
          <cell r="F302">
            <v>0</v>
          </cell>
          <cell r="G302">
            <v>0</v>
          </cell>
          <cell r="I302" t="str">
            <v>BRAK INFORMACJI</v>
          </cell>
          <cell r="J302">
            <v>-142.56</v>
          </cell>
          <cell r="K302">
            <v>0</v>
          </cell>
          <cell r="L302">
            <v>0</v>
          </cell>
        </row>
        <row r="303">
          <cell r="A303" t="str">
            <v>GPW</v>
          </cell>
          <cell r="B303" t="str">
            <v>Q2</v>
          </cell>
          <cell r="C303" t="str">
            <v>0043/05/2017</v>
          </cell>
          <cell r="D303" t="str">
            <v>GPW</v>
          </cell>
          <cell r="E303" t="str">
            <v>CG</v>
          </cell>
          <cell r="F303" t="str">
            <v>420-0532</v>
          </cell>
          <cell r="G303">
            <v>496.8</v>
          </cell>
          <cell r="J303">
            <v>0</v>
          </cell>
          <cell r="K303">
            <v>0</v>
          </cell>
        </row>
        <row r="304">
          <cell r="A304" t="str">
            <v>CG</v>
          </cell>
          <cell r="B304" t="str">
            <v>Q2</v>
          </cell>
          <cell r="C304" t="str">
            <v>0043/05/2017</v>
          </cell>
          <cell r="D304" t="str">
            <v>GPW</v>
          </cell>
          <cell r="E304" t="str">
            <v>CG</v>
          </cell>
          <cell r="F304">
            <v>0</v>
          </cell>
          <cell r="G304">
            <v>0</v>
          </cell>
          <cell r="I304" t="str">
            <v>BRAK INFORMACJI</v>
          </cell>
          <cell r="J304">
            <v>-496.8</v>
          </cell>
        </row>
        <row r="305">
          <cell r="A305" t="str">
            <v>GPW</v>
          </cell>
          <cell r="B305" t="str">
            <v>Q4</v>
          </cell>
          <cell r="C305" t="str">
            <v>0043/10/2017</v>
          </cell>
          <cell r="D305" t="str">
            <v>GPW</v>
          </cell>
          <cell r="E305" t="str">
            <v>CG</v>
          </cell>
          <cell r="F305" t="str">
            <v>420-0202</v>
          </cell>
          <cell r="G305">
            <v>475.22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CG</v>
          </cell>
          <cell r="B306" t="str">
            <v>Q4</v>
          </cell>
          <cell r="C306" t="str">
            <v>0043/10/2017</v>
          </cell>
          <cell r="D306" t="str">
            <v>GPW</v>
          </cell>
          <cell r="E306" t="str">
            <v>CG</v>
          </cell>
          <cell r="F306">
            <v>0</v>
          </cell>
          <cell r="G306">
            <v>0</v>
          </cell>
          <cell r="I306" t="str">
            <v>BRAK INFORMACJI</v>
          </cell>
          <cell r="J306">
            <v>-475.22</v>
          </cell>
          <cell r="K306">
            <v>0</v>
          </cell>
          <cell r="L306">
            <v>0</v>
          </cell>
        </row>
        <row r="307">
          <cell r="A307" t="str">
            <v>GPW</v>
          </cell>
          <cell r="B307" t="str">
            <v>Q4</v>
          </cell>
          <cell r="C307" t="str">
            <v>0043/11/2017</v>
          </cell>
          <cell r="D307" t="str">
            <v>GPW</v>
          </cell>
          <cell r="E307" t="str">
            <v>CG</v>
          </cell>
          <cell r="F307" t="str">
            <v>420-0201</v>
          </cell>
          <cell r="G307">
            <v>17557.349999999999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CG</v>
          </cell>
          <cell r="B308" t="str">
            <v>Q4</v>
          </cell>
          <cell r="C308" t="str">
            <v>0043/11/2017</v>
          </cell>
          <cell r="D308" t="str">
            <v>GPW</v>
          </cell>
          <cell r="E308" t="str">
            <v>CG</v>
          </cell>
          <cell r="F308">
            <v>0</v>
          </cell>
          <cell r="G308">
            <v>0</v>
          </cell>
          <cell r="I308" t="str">
            <v>BRAK INFORMACJI</v>
          </cell>
          <cell r="J308">
            <v>-17557.349999999999</v>
          </cell>
          <cell r="K308">
            <v>0</v>
          </cell>
          <cell r="L308">
            <v>0</v>
          </cell>
        </row>
        <row r="309">
          <cell r="A309" t="str">
            <v>GPW</v>
          </cell>
          <cell r="B309" t="str">
            <v>Q2</v>
          </cell>
          <cell r="C309" t="str">
            <v>0044/05/2017</v>
          </cell>
          <cell r="D309" t="str">
            <v>GPW</v>
          </cell>
          <cell r="E309" t="str">
            <v>CG</v>
          </cell>
          <cell r="F309" t="str">
            <v>420-0202</v>
          </cell>
          <cell r="G309">
            <v>1100</v>
          </cell>
          <cell r="J309">
            <v>0</v>
          </cell>
          <cell r="K309">
            <v>0</v>
          </cell>
        </row>
        <row r="310">
          <cell r="A310" t="str">
            <v>CG</v>
          </cell>
          <cell r="B310" t="str">
            <v>Q2</v>
          </cell>
          <cell r="C310" t="str">
            <v>0044/05/2017</v>
          </cell>
          <cell r="D310" t="str">
            <v>GPW</v>
          </cell>
          <cell r="E310" t="str">
            <v>CG</v>
          </cell>
          <cell r="F310">
            <v>0</v>
          </cell>
          <cell r="G310">
            <v>0</v>
          </cell>
          <cell r="I310" t="str">
            <v>BRAK INFORMACJI</v>
          </cell>
          <cell r="J310">
            <v>-1100</v>
          </cell>
        </row>
        <row r="311">
          <cell r="A311" t="str">
            <v>GPW</v>
          </cell>
          <cell r="B311" t="str">
            <v>Q2</v>
          </cell>
          <cell r="C311" t="str">
            <v>0044/06/2017</v>
          </cell>
          <cell r="D311" t="str">
            <v>GPW</v>
          </cell>
          <cell r="E311" t="str">
            <v>CG</v>
          </cell>
          <cell r="F311" t="str">
            <v>420-1101</v>
          </cell>
          <cell r="G311">
            <v>1445</v>
          </cell>
          <cell r="J311">
            <v>0</v>
          </cell>
          <cell r="K311">
            <v>0</v>
          </cell>
        </row>
        <row r="312">
          <cell r="A312" t="str">
            <v>CG</v>
          </cell>
          <cell r="B312" t="str">
            <v>Q2</v>
          </cell>
          <cell r="C312" t="str">
            <v>0044/06/2017</v>
          </cell>
          <cell r="D312" t="str">
            <v>GPW</v>
          </cell>
          <cell r="E312" t="str">
            <v>CG</v>
          </cell>
          <cell r="F312">
            <v>0</v>
          </cell>
          <cell r="G312">
            <v>0</v>
          </cell>
          <cell r="I312" t="str">
            <v>BRAK INFORMACJI</v>
          </cell>
          <cell r="J312">
            <v>-1445</v>
          </cell>
        </row>
        <row r="313">
          <cell r="A313" t="str">
            <v>GPW</v>
          </cell>
          <cell r="B313" t="str">
            <v>Q3</v>
          </cell>
          <cell r="C313" t="str">
            <v>0044/09/2017</v>
          </cell>
          <cell r="D313" t="str">
            <v>GPW</v>
          </cell>
          <cell r="E313" t="str">
            <v>CG</v>
          </cell>
          <cell r="F313" t="str">
            <v>420-0002</v>
          </cell>
          <cell r="G313">
            <v>3409.44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 t="str">
            <v>CG</v>
          </cell>
          <cell r="B314" t="str">
            <v>Q3</v>
          </cell>
          <cell r="C314" t="str">
            <v>0044/09/2017</v>
          </cell>
          <cell r="D314" t="str">
            <v>GPW</v>
          </cell>
          <cell r="E314" t="str">
            <v>CG</v>
          </cell>
          <cell r="F314">
            <v>0</v>
          </cell>
          <cell r="G314">
            <v>0</v>
          </cell>
          <cell r="I314" t="str">
            <v>BRAK INFORMACJI</v>
          </cell>
          <cell r="J314">
            <v>-3409.44</v>
          </cell>
          <cell r="L314">
            <v>0</v>
          </cell>
        </row>
        <row r="315">
          <cell r="A315" t="str">
            <v>GPW</v>
          </cell>
          <cell r="B315" t="str">
            <v>Q4</v>
          </cell>
          <cell r="C315" t="str">
            <v>0044/12/2017</v>
          </cell>
          <cell r="D315" t="str">
            <v>GPW</v>
          </cell>
          <cell r="E315" t="str">
            <v>CG</v>
          </cell>
          <cell r="F315" t="str">
            <v>420-0201</v>
          </cell>
          <cell r="G315">
            <v>17560.86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CG</v>
          </cell>
          <cell r="B316" t="str">
            <v>Q4</v>
          </cell>
          <cell r="C316" t="str">
            <v>0044/12/2017</v>
          </cell>
          <cell r="D316" t="str">
            <v>GPW</v>
          </cell>
          <cell r="E316" t="str">
            <v>CG</v>
          </cell>
          <cell r="F316">
            <v>0</v>
          </cell>
          <cell r="G316">
            <v>0</v>
          </cell>
          <cell r="I316" t="str">
            <v>BRAK INFORMACJI</v>
          </cell>
          <cell r="J316">
            <v>-17560.86</v>
          </cell>
          <cell r="K316">
            <v>0</v>
          </cell>
          <cell r="L316">
            <v>0</v>
          </cell>
        </row>
        <row r="317">
          <cell r="A317" t="str">
            <v>GPW</v>
          </cell>
          <cell r="B317" t="str">
            <v>Q1</v>
          </cell>
          <cell r="C317" t="str">
            <v>0045/01/2017</v>
          </cell>
          <cell r="D317" t="str">
            <v>GPW</v>
          </cell>
          <cell r="E317" t="str">
            <v>CG</v>
          </cell>
          <cell r="F317" t="str">
            <v>420-0501</v>
          </cell>
          <cell r="G317">
            <v>5605.68</v>
          </cell>
          <cell r="J317">
            <v>0</v>
          </cell>
          <cell r="K317">
            <v>0</v>
          </cell>
        </row>
        <row r="318">
          <cell r="A318" t="str">
            <v>CG</v>
          </cell>
          <cell r="B318" t="str">
            <v>Q1</v>
          </cell>
          <cell r="C318" t="str">
            <v>0045/01/2017</v>
          </cell>
          <cell r="D318" t="str">
            <v>GPW</v>
          </cell>
          <cell r="E318" t="str">
            <v>CG</v>
          </cell>
          <cell r="F318">
            <v>0</v>
          </cell>
          <cell r="G318">
            <v>0</v>
          </cell>
          <cell r="I318" t="str">
            <v>BRAK INFORMACJI</v>
          </cell>
          <cell r="J318">
            <v>-5605.68</v>
          </cell>
        </row>
        <row r="319">
          <cell r="A319" t="str">
            <v>GPW</v>
          </cell>
          <cell r="B319" t="str">
            <v>Q2</v>
          </cell>
          <cell r="C319" t="str">
            <v>0045/05/2017</v>
          </cell>
          <cell r="D319" t="str">
            <v>GPW</v>
          </cell>
          <cell r="E319" t="str">
            <v>CG</v>
          </cell>
          <cell r="F319" t="str">
            <v>420-0202</v>
          </cell>
          <cell r="G319">
            <v>433.01</v>
          </cell>
          <cell r="J319">
            <v>0</v>
          </cell>
          <cell r="K319">
            <v>0</v>
          </cell>
        </row>
        <row r="320">
          <cell r="A320" t="str">
            <v>CG</v>
          </cell>
          <cell r="B320" t="str">
            <v>Q2</v>
          </cell>
          <cell r="C320" t="str">
            <v>0045/05/2017</v>
          </cell>
          <cell r="D320" t="str">
            <v>GPW</v>
          </cell>
          <cell r="E320" t="str">
            <v>CG</v>
          </cell>
          <cell r="F320">
            <v>0</v>
          </cell>
          <cell r="G320">
            <v>0</v>
          </cell>
          <cell r="I320" t="str">
            <v>BRAK INFORMACJI</v>
          </cell>
          <cell r="J320">
            <v>-433.01</v>
          </cell>
        </row>
        <row r="321">
          <cell r="A321" t="str">
            <v>GPW</v>
          </cell>
          <cell r="B321" t="str">
            <v>Q4</v>
          </cell>
          <cell r="C321" t="str">
            <v>0045/10/2017</v>
          </cell>
          <cell r="D321" t="str">
            <v>GPW</v>
          </cell>
          <cell r="E321" t="str">
            <v>CG</v>
          </cell>
          <cell r="F321" t="str">
            <v>420-0201</v>
          </cell>
          <cell r="G321">
            <v>17560.849999999999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CG</v>
          </cell>
          <cell r="B322" t="str">
            <v>Q4</v>
          </cell>
          <cell r="C322" t="str">
            <v>0045/10/2017</v>
          </cell>
          <cell r="D322" t="str">
            <v>GPW</v>
          </cell>
          <cell r="E322" t="str">
            <v>CG</v>
          </cell>
          <cell r="F322">
            <v>0</v>
          </cell>
          <cell r="G322">
            <v>0</v>
          </cell>
          <cell r="I322" t="str">
            <v>BRAK INFORMACJI</v>
          </cell>
          <cell r="J322">
            <v>-17560.849999999999</v>
          </cell>
          <cell r="K322">
            <v>0</v>
          </cell>
          <cell r="L322">
            <v>0</v>
          </cell>
        </row>
        <row r="323">
          <cell r="A323" t="str">
            <v>GPW</v>
          </cell>
          <cell r="B323" t="str">
            <v>Q3</v>
          </cell>
          <cell r="C323" t="str">
            <v>0046/08/2017</v>
          </cell>
          <cell r="D323" t="str">
            <v>GPW</v>
          </cell>
          <cell r="E323" t="str">
            <v>CG</v>
          </cell>
          <cell r="F323" t="str">
            <v>420-0202</v>
          </cell>
          <cell r="G323">
            <v>473.03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 t="str">
            <v>CG</v>
          </cell>
          <cell r="B324" t="str">
            <v>Q3</v>
          </cell>
          <cell r="C324" t="str">
            <v>0046/08/2017</v>
          </cell>
          <cell r="D324" t="str">
            <v>GPW</v>
          </cell>
          <cell r="E324" t="str">
            <v>CG</v>
          </cell>
          <cell r="F324">
            <v>0</v>
          </cell>
          <cell r="G324">
            <v>0</v>
          </cell>
          <cell r="I324" t="str">
            <v>BRAK INFORMACJI</v>
          </cell>
          <cell r="J324">
            <v>-473.03</v>
          </cell>
          <cell r="L324">
            <v>0</v>
          </cell>
        </row>
        <row r="325">
          <cell r="A325" t="str">
            <v>GPW</v>
          </cell>
          <cell r="B325" t="str">
            <v>Q4</v>
          </cell>
          <cell r="C325" t="str">
            <v>0046/12/2017</v>
          </cell>
          <cell r="D325" t="str">
            <v>GPW</v>
          </cell>
          <cell r="E325" t="str">
            <v>CG</v>
          </cell>
          <cell r="F325" t="str">
            <v>420-0202</v>
          </cell>
          <cell r="G325">
            <v>467.67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CG</v>
          </cell>
          <cell r="B326" t="str">
            <v>Q4</v>
          </cell>
          <cell r="C326" t="str">
            <v>0046/12/2017</v>
          </cell>
          <cell r="D326" t="str">
            <v>GPW</v>
          </cell>
          <cell r="E326" t="str">
            <v>CG</v>
          </cell>
          <cell r="F326">
            <v>0</v>
          </cell>
          <cell r="G326">
            <v>0</v>
          </cell>
          <cell r="I326" t="str">
            <v>BRAK INFORMACJI</v>
          </cell>
          <cell r="J326">
            <v>-467.67</v>
          </cell>
          <cell r="K326">
            <v>0</v>
          </cell>
          <cell r="L326">
            <v>0</v>
          </cell>
        </row>
        <row r="327">
          <cell r="A327" t="str">
            <v>GPW</v>
          </cell>
          <cell r="B327" t="str">
            <v>Q4</v>
          </cell>
          <cell r="C327" t="str">
            <v>0047/11/2017</v>
          </cell>
          <cell r="D327" t="str">
            <v>GPW</v>
          </cell>
          <cell r="E327" t="str">
            <v>CG</v>
          </cell>
          <cell r="F327" t="str">
            <v>420-0201</v>
          </cell>
          <cell r="G327">
            <v>11555.05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CG</v>
          </cell>
          <cell r="B328" t="str">
            <v>Q4</v>
          </cell>
          <cell r="C328" t="str">
            <v>0047/11/2017</v>
          </cell>
          <cell r="D328" t="str">
            <v>GPW</v>
          </cell>
          <cell r="E328" t="str">
            <v>CG</v>
          </cell>
          <cell r="F328">
            <v>0</v>
          </cell>
          <cell r="G328">
            <v>0</v>
          </cell>
          <cell r="I328" t="str">
            <v>BRAK INFORMACJI</v>
          </cell>
          <cell r="J328">
            <v>-11555.05</v>
          </cell>
          <cell r="K328">
            <v>0</v>
          </cell>
          <cell r="L328">
            <v>0</v>
          </cell>
        </row>
        <row r="329">
          <cell r="A329" t="str">
            <v>TGE</v>
          </cell>
          <cell r="B329" t="str">
            <v>Q2</v>
          </cell>
          <cell r="C329" t="str">
            <v>0048/06/2017</v>
          </cell>
          <cell r="D329" t="str">
            <v>TGE</v>
          </cell>
          <cell r="E329" t="str">
            <v>CG</v>
          </cell>
          <cell r="F329" t="str">
            <v>420-0301</v>
          </cell>
          <cell r="G329">
            <v>360</v>
          </cell>
          <cell r="J329">
            <v>0</v>
          </cell>
        </row>
        <row r="330">
          <cell r="A330" t="str">
            <v>CG</v>
          </cell>
          <cell r="B330" t="str">
            <v>Q2</v>
          </cell>
          <cell r="C330" t="str">
            <v>0048/06/2017</v>
          </cell>
          <cell r="D330" t="str">
            <v>TGE</v>
          </cell>
          <cell r="E330" t="str">
            <v>CG</v>
          </cell>
          <cell r="F330">
            <v>0</v>
          </cell>
          <cell r="G330">
            <v>0</v>
          </cell>
          <cell r="I330" t="str">
            <v>BRAK INFORMACJI</v>
          </cell>
          <cell r="J330">
            <v>-360</v>
          </cell>
        </row>
        <row r="331">
          <cell r="A331" t="str">
            <v>GPW</v>
          </cell>
          <cell r="B331" t="str">
            <v>Q3</v>
          </cell>
          <cell r="C331" t="str">
            <v>0049/07/2017</v>
          </cell>
          <cell r="D331" t="str">
            <v>GPW</v>
          </cell>
          <cell r="E331" t="str">
            <v>CG</v>
          </cell>
          <cell r="F331" t="str">
            <v>420-0001</v>
          </cell>
          <cell r="G331">
            <v>13750.58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A332" t="str">
            <v>CG</v>
          </cell>
          <cell r="B332" t="str">
            <v>Q3</v>
          </cell>
          <cell r="C332" t="str">
            <v>0049/07/2017</v>
          </cell>
          <cell r="D332" t="str">
            <v>GPW</v>
          </cell>
          <cell r="E332" t="str">
            <v>CG</v>
          </cell>
          <cell r="F332">
            <v>0</v>
          </cell>
          <cell r="G332">
            <v>0</v>
          </cell>
          <cell r="I332" t="str">
            <v>BRAK INFORMACJI</v>
          </cell>
          <cell r="J332">
            <v>-13750.58</v>
          </cell>
          <cell r="L332">
            <v>0</v>
          </cell>
        </row>
        <row r="333">
          <cell r="A333" t="str">
            <v>GPW</v>
          </cell>
          <cell r="B333" t="str">
            <v>Q3</v>
          </cell>
          <cell r="C333" t="str">
            <v>0049/07/2017'</v>
          </cell>
          <cell r="D333" t="str">
            <v>GPW</v>
          </cell>
          <cell r="E333" t="str">
            <v>CG</v>
          </cell>
          <cell r="F333" t="str">
            <v>420-0101</v>
          </cell>
          <cell r="G333">
            <v>5155.05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CG</v>
          </cell>
          <cell r="B334" t="str">
            <v>Q3</v>
          </cell>
          <cell r="C334" t="str">
            <v>0049/07/2017'</v>
          </cell>
          <cell r="D334" t="str">
            <v>GPW</v>
          </cell>
          <cell r="E334" t="str">
            <v>CG</v>
          </cell>
          <cell r="F334">
            <v>0</v>
          </cell>
          <cell r="G334">
            <v>0</v>
          </cell>
          <cell r="I334" t="str">
            <v>BRAK INFORMACJI</v>
          </cell>
          <cell r="J334">
            <v>-5155.05</v>
          </cell>
          <cell r="L334">
            <v>0</v>
          </cell>
        </row>
        <row r="335">
          <cell r="A335" t="str">
            <v>GPW</v>
          </cell>
          <cell r="B335" t="str">
            <v>Q2</v>
          </cell>
          <cell r="C335" t="str">
            <v>0050/05/2017</v>
          </cell>
          <cell r="D335" t="str">
            <v>GPW</v>
          </cell>
          <cell r="E335" t="str">
            <v>CG</v>
          </cell>
          <cell r="F335" t="str">
            <v>420-0201</v>
          </cell>
          <cell r="G335">
            <v>17560.86</v>
          </cell>
          <cell r="J335">
            <v>0</v>
          </cell>
          <cell r="K335">
            <v>0</v>
          </cell>
        </row>
        <row r="336">
          <cell r="A336" t="str">
            <v>CG</v>
          </cell>
          <cell r="B336" t="str">
            <v>Q2</v>
          </cell>
          <cell r="C336" t="str">
            <v>0050/05/2017</v>
          </cell>
          <cell r="D336" t="str">
            <v>GPW</v>
          </cell>
          <cell r="E336" t="str">
            <v>CG</v>
          </cell>
          <cell r="F336">
            <v>0</v>
          </cell>
          <cell r="G336">
            <v>0</v>
          </cell>
          <cell r="I336" t="str">
            <v>BRAK INFORMACJI</v>
          </cell>
          <cell r="J336">
            <v>-17560.86</v>
          </cell>
        </row>
        <row r="337">
          <cell r="A337" t="str">
            <v>GPW</v>
          </cell>
          <cell r="B337" t="str">
            <v>Q4</v>
          </cell>
          <cell r="C337" t="str">
            <v>0050/11/2017</v>
          </cell>
          <cell r="D337" t="str">
            <v>GPW</v>
          </cell>
          <cell r="E337" t="str">
            <v>CG</v>
          </cell>
          <cell r="F337" t="str">
            <v>420-0201</v>
          </cell>
          <cell r="G337">
            <v>24550.080000000002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 t="str">
            <v>CG</v>
          </cell>
          <cell r="B338" t="str">
            <v>Q4</v>
          </cell>
          <cell r="C338" t="str">
            <v>0050/11/2017</v>
          </cell>
          <cell r="D338" t="str">
            <v>GPW</v>
          </cell>
          <cell r="E338" t="str">
            <v>CG</v>
          </cell>
          <cell r="F338">
            <v>0</v>
          </cell>
          <cell r="G338">
            <v>0</v>
          </cell>
          <cell r="I338" t="str">
            <v>BRAK INFORMACJI</v>
          </cell>
          <cell r="J338">
            <v>-24550.080000000002</v>
          </cell>
          <cell r="K338">
            <v>0</v>
          </cell>
          <cell r="L338">
            <v>0</v>
          </cell>
        </row>
        <row r="339">
          <cell r="A339" t="str">
            <v>GPW</v>
          </cell>
          <cell r="B339" t="str">
            <v>Q1</v>
          </cell>
          <cell r="C339" t="str">
            <v>0052/03/2017</v>
          </cell>
          <cell r="D339" t="str">
            <v>GPW</v>
          </cell>
          <cell r="E339" t="str">
            <v>CG</v>
          </cell>
          <cell r="F339" t="str">
            <v>420-1021</v>
          </cell>
          <cell r="G339">
            <v>3445</v>
          </cell>
          <cell r="J339">
            <v>0</v>
          </cell>
          <cell r="K339">
            <v>0</v>
          </cell>
        </row>
        <row r="340">
          <cell r="A340" t="str">
            <v>CG</v>
          </cell>
          <cell r="B340" t="str">
            <v>Q1</v>
          </cell>
          <cell r="C340" t="str">
            <v>0052/03/2017</v>
          </cell>
          <cell r="D340" t="str">
            <v>GPW</v>
          </cell>
          <cell r="E340" t="str">
            <v>CG</v>
          </cell>
          <cell r="F340">
            <v>0</v>
          </cell>
          <cell r="G340">
            <v>0</v>
          </cell>
          <cell r="I340" t="str">
            <v>BRAK INFORMACJI</v>
          </cell>
          <cell r="J340">
            <v>-3445</v>
          </cell>
        </row>
        <row r="341">
          <cell r="A341" t="str">
            <v>GPW</v>
          </cell>
          <cell r="B341" t="str">
            <v>Q2</v>
          </cell>
          <cell r="C341" t="str">
            <v>0052/04/2017</v>
          </cell>
          <cell r="D341" t="str">
            <v>GPW</v>
          </cell>
          <cell r="E341" t="str">
            <v>CG</v>
          </cell>
          <cell r="F341" t="str">
            <v>420-2001</v>
          </cell>
          <cell r="G341">
            <v>435</v>
          </cell>
          <cell r="J341">
            <v>0</v>
          </cell>
          <cell r="K341">
            <v>0</v>
          </cell>
        </row>
        <row r="342">
          <cell r="A342" t="str">
            <v>CG</v>
          </cell>
          <cell r="B342" t="str">
            <v>Q2</v>
          </cell>
          <cell r="C342" t="str">
            <v>0052/04/2017</v>
          </cell>
          <cell r="D342" t="str">
            <v>GPW</v>
          </cell>
          <cell r="E342" t="str">
            <v>CG</v>
          </cell>
          <cell r="F342">
            <v>0</v>
          </cell>
          <cell r="G342">
            <v>0</v>
          </cell>
          <cell r="I342" t="str">
            <v>BRAK INFORMACJI</v>
          </cell>
          <cell r="J342">
            <v>-435</v>
          </cell>
        </row>
        <row r="343">
          <cell r="A343" t="str">
            <v>GPW</v>
          </cell>
          <cell r="B343" t="str">
            <v>Q2</v>
          </cell>
          <cell r="C343" t="str">
            <v>0052/06/2017</v>
          </cell>
          <cell r="D343" t="str">
            <v>GPW</v>
          </cell>
          <cell r="E343" t="str">
            <v>CG</v>
          </cell>
          <cell r="F343" t="str">
            <v>420-1021</v>
          </cell>
          <cell r="G343">
            <v>1445</v>
          </cell>
          <cell r="J343">
            <v>0</v>
          </cell>
          <cell r="K343">
            <v>0</v>
          </cell>
          <cell r="L343" t="str">
            <v>REZERWA GPW Faktura dotyczy wynajmu sali na potrzebę szkolenia MIFID2 dla pracowników GPW realizowanego przez firmę zewnetrzną Areto.</v>
          </cell>
        </row>
        <row r="344">
          <cell r="A344" t="str">
            <v>CG</v>
          </cell>
          <cell r="B344" t="str">
            <v>Q2</v>
          </cell>
          <cell r="C344" t="str">
            <v>0052/06/2017</v>
          </cell>
          <cell r="D344" t="str">
            <v>GPW</v>
          </cell>
          <cell r="E344" t="str">
            <v>CG</v>
          </cell>
          <cell r="F344">
            <v>0</v>
          </cell>
          <cell r="G344">
            <v>0</v>
          </cell>
          <cell r="I344" t="str">
            <v>BRAK INFORMACJI</v>
          </cell>
          <cell r="J344">
            <v>-1445</v>
          </cell>
        </row>
        <row r="345">
          <cell r="A345" t="str">
            <v>GPW</v>
          </cell>
          <cell r="B345" t="str">
            <v>Q3</v>
          </cell>
          <cell r="C345" t="str">
            <v>0052/06/2017</v>
          </cell>
          <cell r="D345" t="str">
            <v>GPW</v>
          </cell>
          <cell r="E345" t="str">
            <v>CG</v>
          </cell>
          <cell r="F345" t="str">
            <v>420-1101</v>
          </cell>
          <cell r="G345">
            <v>1445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 t="str">
            <v>CG</v>
          </cell>
          <cell r="B346" t="str">
            <v>Q3</v>
          </cell>
          <cell r="C346" t="str">
            <v>0052/06/2017</v>
          </cell>
          <cell r="D346" t="str">
            <v>GPW</v>
          </cell>
          <cell r="E346" t="str">
            <v>CG</v>
          </cell>
          <cell r="F346">
            <v>0</v>
          </cell>
          <cell r="G346">
            <v>0</v>
          </cell>
          <cell r="I346" t="str">
            <v>BRAK INFORMACJI</v>
          </cell>
          <cell r="J346">
            <v>-1445</v>
          </cell>
          <cell r="L346">
            <v>0</v>
          </cell>
        </row>
        <row r="347">
          <cell r="A347" t="str">
            <v>GPW</v>
          </cell>
          <cell r="B347" t="str">
            <v>Q4</v>
          </cell>
          <cell r="C347" t="str">
            <v>0053/11/2017</v>
          </cell>
          <cell r="D347" t="str">
            <v>GPW</v>
          </cell>
          <cell r="E347" t="str">
            <v>CG</v>
          </cell>
          <cell r="F347" t="str">
            <v>081-0000</v>
          </cell>
          <cell r="G347">
            <v>73308.960000000006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 t="str">
            <v>CG</v>
          </cell>
          <cell r="B348" t="str">
            <v>Q4</v>
          </cell>
          <cell r="C348" t="str">
            <v>0053/11/2017</v>
          </cell>
          <cell r="D348" t="str">
            <v>GPW</v>
          </cell>
          <cell r="E348" t="str">
            <v>CG</v>
          </cell>
          <cell r="F348">
            <v>0</v>
          </cell>
          <cell r="G348">
            <v>0</v>
          </cell>
          <cell r="I348" t="str">
            <v>BRAK INFORMACJI</v>
          </cell>
          <cell r="J348">
            <v>-73308.960000000006</v>
          </cell>
          <cell r="K348">
            <v>0</v>
          </cell>
          <cell r="L348">
            <v>0</v>
          </cell>
        </row>
        <row r="349">
          <cell r="A349" t="str">
            <v>GPW</v>
          </cell>
          <cell r="B349" t="str">
            <v>Q2</v>
          </cell>
          <cell r="C349" t="str">
            <v>0054/06/2017</v>
          </cell>
          <cell r="D349" t="str">
            <v>GPW</v>
          </cell>
          <cell r="E349" t="str">
            <v>CG</v>
          </cell>
          <cell r="F349" t="str">
            <v>081-0000</v>
          </cell>
          <cell r="G349">
            <v>45647.35</v>
          </cell>
          <cell r="J349">
            <v>0</v>
          </cell>
          <cell r="K349">
            <v>0</v>
          </cell>
        </row>
        <row r="350">
          <cell r="A350" t="str">
            <v>CG</v>
          </cell>
          <cell r="B350" t="str">
            <v>Q2</v>
          </cell>
          <cell r="C350" t="str">
            <v>0054/06/2017</v>
          </cell>
          <cell r="D350" t="str">
            <v>GPW</v>
          </cell>
          <cell r="E350" t="str">
            <v>CG</v>
          </cell>
          <cell r="F350">
            <v>0</v>
          </cell>
          <cell r="G350">
            <v>0</v>
          </cell>
          <cell r="I350" t="str">
            <v>BRAK INFORMACJI</v>
          </cell>
          <cell r="J350">
            <v>-45647.35</v>
          </cell>
        </row>
        <row r="351">
          <cell r="A351" t="str">
            <v>BS</v>
          </cell>
          <cell r="B351" t="str">
            <v>Q1</v>
          </cell>
          <cell r="C351" t="str">
            <v>0055/03/2017</v>
          </cell>
          <cell r="D351" t="str">
            <v>BS</v>
          </cell>
          <cell r="E351" t="str">
            <v>CG</v>
          </cell>
          <cell r="F351" t="str">
            <v>410-0060</v>
          </cell>
          <cell r="G351">
            <v>90</v>
          </cell>
          <cell r="J351">
            <v>0</v>
          </cell>
        </row>
        <row r="352">
          <cell r="A352" t="str">
            <v>CG</v>
          </cell>
          <cell r="B352" t="str">
            <v>Q1</v>
          </cell>
          <cell r="C352" t="str">
            <v>0055/03/2017</v>
          </cell>
          <cell r="D352" t="str">
            <v>BS</v>
          </cell>
          <cell r="E352" t="str">
            <v>CG</v>
          </cell>
          <cell r="F352">
            <v>0</v>
          </cell>
          <cell r="G352">
            <v>0</v>
          </cell>
          <cell r="I352" t="str">
            <v>BRAK INFORMACJI</v>
          </cell>
          <cell r="J352">
            <v>-90</v>
          </cell>
        </row>
        <row r="353">
          <cell r="A353" t="str">
            <v>GPW</v>
          </cell>
          <cell r="B353" t="str">
            <v>Q3</v>
          </cell>
          <cell r="C353" t="str">
            <v>0055/07/2017</v>
          </cell>
          <cell r="D353" t="str">
            <v>GPW</v>
          </cell>
          <cell r="E353" t="str">
            <v>CG</v>
          </cell>
          <cell r="F353" t="str">
            <v>081-0000</v>
          </cell>
          <cell r="G353">
            <v>42676.4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CG</v>
          </cell>
          <cell r="B354" t="str">
            <v>Q3</v>
          </cell>
          <cell r="C354" t="str">
            <v>0055/07/2017</v>
          </cell>
          <cell r="D354" t="str">
            <v>GPW</v>
          </cell>
          <cell r="E354" t="str">
            <v>CG</v>
          </cell>
          <cell r="F354">
            <v>0</v>
          </cell>
          <cell r="G354">
            <v>0</v>
          </cell>
          <cell r="I354" t="str">
            <v>BRAK INFORMACJI</v>
          </cell>
          <cell r="J354">
            <v>-42676.4</v>
          </cell>
          <cell r="L354">
            <v>0</v>
          </cell>
        </row>
        <row r="355">
          <cell r="A355" t="str">
            <v>GPW</v>
          </cell>
          <cell r="B355" t="str">
            <v>Q3</v>
          </cell>
          <cell r="C355" t="str">
            <v>0055/07/2017'</v>
          </cell>
          <cell r="D355" t="str">
            <v>GPW</v>
          </cell>
          <cell r="E355" t="str">
            <v>CG</v>
          </cell>
          <cell r="F355" t="str">
            <v>420-0207</v>
          </cell>
          <cell r="G355">
            <v>121463.6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 t="str">
            <v>CG</v>
          </cell>
          <cell r="B356" t="str">
            <v>Q3</v>
          </cell>
          <cell r="C356" t="str">
            <v>0055/07/2017'</v>
          </cell>
          <cell r="D356" t="str">
            <v>GPW</v>
          </cell>
          <cell r="E356" t="str">
            <v>CG</v>
          </cell>
          <cell r="F356">
            <v>0</v>
          </cell>
          <cell r="G356">
            <v>0</v>
          </cell>
          <cell r="I356" t="str">
            <v>BRAK INFORMACJI</v>
          </cell>
          <cell r="J356">
            <v>-121463.6</v>
          </cell>
          <cell r="L356">
            <v>0</v>
          </cell>
        </row>
        <row r="357">
          <cell r="A357" t="str">
            <v>GPW</v>
          </cell>
          <cell r="B357" t="str">
            <v>Q4</v>
          </cell>
          <cell r="C357" t="str">
            <v>0055/12/2017</v>
          </cell>
          <cell r="D357" t="str">
            <v>GPW</v>
          </cell>
          <cell r="E357" t="str">
            <v>CG</v>
          </cell>
          <cell r="F357" t="str">
            <v>420-1021</v>
          </cell>
          <cell r="G357">
            <v>3685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A358" t="str">
            <v>CG</v>
          </cell>
          <cell r="B358" t="str">
            <v>Q4</v>
          </cell>
          <cell r="C358" t="str">
            <v>0055/12/2017</v>
          </cell>
          <cell r="D358" t="str">
            <v>GPW</v>
          </cell>
          <cell r="E358" t="str">
            <v>CG</v>
          </cell>
          <cell r="F358">
            <v>0</v>
          </cell>
          <cell r="G358">
            <v>0</v>
          </cell>
          <cell r="I358" t="str">
            <v>BRAK INFORMACJI</v>
          </cell>
          <cell r="J358">
            <v>-3685</v>
          </cell>
          <cell r="K358">
            <v>0</v>
          </cell>
          <cell r="L358">
            <v>0</v>
          </cell>
        </row>
        <row r="359">
          <cell r="A359" t="str">
            <v>GPW</v>
          </cell>
          <cell r="B359" t="str">
            <v>Q3</v>
          </cell>
          <cell r="C359" t="str">
            <v>0056/07/2017</v>
          </cell>
          <cell r="D359" t="str">
            <v>GPW</v>
          </cell>
          <cell r="E359" t="str">
            <v>CG</v>
          </cell>
          <cell r="F359" t="str">
            <v>081-0000</v>
          </cell>
          <cell r="G359">
            <v>34310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CG</v>
          </cell>
          <cell r="B360" t="str">
            <v>Q3</v>
          </cell>
          <cell r="C360" t="str">
            <v>0056/07/2017</v>
          </cell>
          <cell r="D360" t="str">
            <v>GPW</v>
          </cell>
          <cell r="E360" t="str">
            <v>CG</v>
          </cell>
          <cell r="F360">
            <v>0</v>
          </cell>
          <cell r="G360">
            <v>0</v>
          </cell>
          <cell r="I360" t="str">
            <v>BRAK INFORMACJI</v>
          </cell>
          <cell r="J360">
            <v>-34310</v>
          </cell>
          <cell r="L360">
            <v>0</v>
          </cell>
        </row>
        <row r="361">
          <cell r="A361" t="str">
            <v>GPW</v>
          </cell>
          <cell r="B361" t="str">
            <v>Q4</v>
          </cell>
          <cell r="C361" t="str">
            <v>0058/11/2017</v>
          </cell>
          <cell r="D361" t="str">
            <v>GPW</v>
          </cell>
          <cell r="E361" t="str">
            <v>CG</v>
          </cell>
          <cell r="F361" t="str">
            <v>420-2001</v>
          </cell>
          <cell r="G361">
            <v>90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 t="str">
            <v>CG</v>
          </cell>
          <cell r="B362" t="str">
            <v>Q4</v>
          </cell>
          <cell r="C362" t="str">
            <v>0058/11/2017</v>
          </cell>
          <cell r="D362" t="str">
            <v>GPW</v>
          </cell>
          <cell r="E362" t="str">
            <v>CG</v>
          </cell>
          <cell r="F362">
            <v>0</v>
          </cell>
          <cell r="G362">
            <v>0</v>
          </cell>
          <cell r="I362" t="str">
            <v>BRAK INFORMACJI</v>
          </cell>
          <cell r="J362">
            <v>-90</v>
          </cell>
          <cell r="K362">
            <v>0</v>
          </cell>
          <cell r="L362">
            <v>0</v>
          </cell>
        </row>
        <row r="363">
          <cell r="A363" t="str">
            <v>GPW</v>
          </cell>
          <cell r="B363" t="str">
            <v>Q4</v>
          </cell>
          <cell r="C363" t="str">
            <v>0058/12/2017</v>
          </cell>
          <cell r="D363" t="str">
            <v>GPW</v>
          </cell>
          <cell r="E363" t="str">
            <v>CG</v>
          </cell>
          <cell r="F363" t="str">
            <v>420-0201</v>
          </cell>
          <cell r="G363">
            <v>17367.689999999999</v>
          </cell>
          <cell r="H363">
            <v>-21362.26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CG</v>
          </cell>
          <cell r="B364" t="str">
            <v>Q4</v>
          </cell>
          <cell r="C364" t="str">
            <v>0058/12/2017</v>
          </cell>
          <cell r="D364" t="str">
            <v>GPW</v>
          </cell>
          <cell r="E364" t="str">
            <v>CG</v>
          </cell>
          <cell r="F364">
            <v>0</v>
          </cell>
          <cell r="G364">
            <v>0</v>
          </cell>
          <cell r="I364" t="str">
            <v>BRAK INFORMACJI</v>
          </cell>
          <cell r="J364">
            <v>-17367.689999999999</v>
          </cell>
          <cell r="K364">
            <v>21362.26</v>
          </cell>
          <cell r="L364">
            <v>0</v>
          </cell>
        </row>
        <row r="365">
          <cell r="A365" t="str">
            <v>GPW</v>
          </cell>
          <cell r="B365" t="str">
            <v>Q1</v>
          </cell>
          <cell r="C365" t="str">
            <v>0059/01/2017</v>
          </cell>
          <cell r="D365" t="str">
            <v>GPW</v>
          </cell>
          <cell r="E365" t="str">
            <v>CG</v>
          </cell>
          <cell r="F365" t="str">
            <v>081-0000</v>
          </cell>
          <cell r="G365">
            <v>24000</v>
          </cell>
          <cell r="J365">
            <v>0</v>
          </cell>
          <cell r="K365">
            <v>0</v>
          </cell>
        </row>
        <row r="366">
          <cell r="A366" t="str">
            <v>CG</v>
          </cell>
          <cell r="B366" t="str">
            <v>Q1</v>
          </cell>
          <cell r="C366" t="str">
            <v>0059/01/2017</v>
          </cell>
          <cell r="D366" t="str">
            <v>GPW</v>
          </cell>
          <cell r="E366" t="str">
            <v>CG</v>
          </cell>
          <cell r="F366">
            <v>0</v>
          </cell>
          <cell r="G366">
            <v>0</v>
          </cell>
          <cell r="I366" t="str">
            <v>BRAK INFORMACJI</v>
          </cell>
          <cell r="J366">
            <v>-24000</v>
          </cell>
        </row>
        <row r="367">
          <cell r="A367" t="str">
            <v>GPW</v>
          </cell>
          <cell r="B367" t="str">
            <v>Q1</v>
          </cell>
          <cell r="C367" t="str">
            <v>0059/03/2017</v>
          </cell>
          <cell r="D367" t="str">
            <v>GPW</v>
          </cell>
          <cell r="E367" t="str">
            <v>CG</v>
          </cell>
          <cell r="F367" t="str">
            <v>420-0501</v>
          </cell>
          <cell r="G367">
            <v>5931.66</v>
          </cell>
          <cell r="J367">
            <v>0</v>
          </cell>
          <cell r="K367">
            <v>0</v>
          </cell>
        </row>
        <row r="368">
          <cell r="A368" t="str">
            <v>CG</v>
          </cell>
          <cell r="B368" t="str">
            <v>Q1</v>
          </cell>
          <cell r="C368" t="str">
            <v>0059/03/2017</v>
          </cell>
          <cell r="D368" t="str">
            <v>GPW</v>
          </cell>
          <cell r="E368" t="str">
            <v>CG</v>
          </cell>
          <cell r="F368">
            <v>0</v>
          </cell>
          <cell r="G368">
            <v>0</v>
          </cell>
          <cell r="I368" t="str">
            <v>BRAK INFORMACJI</v>
          </cell>
          <cell r="J368">
            <v>-5931.66</v>
          </cell>
        </row>
        <row r="369">
          <cell r="A369" t="str">
            <v>GPW</v>
          </cell>
          <cell r="B369" t="str">
            <v>Q3</v>
          </cell>
          <cell r="C369" t="str">
            <v>0059/07/2017</v>
          </cell>
          <cell r="D369" t="str">
            <v>GPW</v>
          </cell>
          <cell r="E369" t="str">
            <v>CG</v>
          </cell>
          <cell r="F369" t="str">
            <v>420-0201</v>
          </cell>
          <cell r="G369">
            <v>28097.38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 t="str">
            <v>CG</v>
          </cell>
          <cell r="B370" t="str">
            <v>Q3</v>
          </cell>
          <cell r="C370" t="str">
            <v>0059/07/2017</v>
          </cell>
          <cell r="D370" t="str">
            <v>GPW</v>
          </cell>
          <cell r="E370" t="str">
            <v>CG</v>
          </cell>
          <cell r="F370">
            <v>0</v>
          </cell>
          <cell r="G370">
            <v>0</v>
          </cell>
          <cell r="I370" t="str">
            <v>BRAK INFORMACJI</v>
          </cell>
          <cell r="J370">
            <v>-28097.38</v>
          </cell>
          <cell r="L370">
            <v>0</v>
          </cell>
        </row>
        <row r="371">
          <cell r="A371" t="str">
            <v>GPW</v>
          </cell>
          <cell r="B371" t="str">
            <v>Q3</v>
          </cell>
          <cell r="C371" t="str">
            <v>0059/08/2017</v>
          </cell>
          <cell r="D371" t="str">
            <v>GPW</v>
          </cell>
          <cell r="E371" t="str">
            <v>CG</v>
          </cell>
          <cell r="F371" t="str">
            <v>420-0201</v>
          </cell>
          <cell r="G371">
            <v>17560.849999999999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 t="str">
            <v>CG</v>
          </cell>
          <cell r="B372" t="str">
            <v>Q3</v>
          </cell>
          <cell r="C372" t="str">
            <v>0059/08/2017</v>
          </cell>
          <cell r="D372" t="str">
            <v>GPW</v>
          </cell>
          <cell r="E372" t="str">
            <v>CG</v>
          </cell>
          <cell r="F372">
            <v>0</v>
          </cell>
          <cell r="G372">
            <v>0</v>
          </cell>
          <cell r="I372" t="str">
            <v>BRAK INFORMACJI</v>
          </cell>
          <cell r="J372">
            <v>-17560.849999999999</v>
          </cell>
          <cell r="L372">
            <v>0</v>
          </cell>
        </row>
        <row r="373">
          <cell r="A373" t="str">
            <v>GPW</v>
          </cell>
          <cell r="B373" t="str">
            <v>Q4</v>
          </cell>
          <cell r="C373" t="str">
            <v>0059/11/2017</v>
          </cell>
          <cell r="D373" t="str">
            <v>GPW</v>
          </cell>
          <cell r="E373" t="str">
            <v>CG</v>
          </cell>
          <cell r="F373" t="str">
            <v>420-1213</v>
          </cell>
          <cell r="G373">
            <v>165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CG</v>
          </cell>
          <cell r="B374" t="str">
            <v>Q4</v>
          </cell>
          <cell r="C374" t="str">
            <v>0059/11/2017</v>
          </cell>
          <cell r="D374" t="str">
            <v>GPW</v>
          </cell>
          <cell r="E374" t="str">
            <v>CG</v>
          </cell>
          <cell r="F374">
            <v>0</v>
          </cell>
          <cell r="G374">
            <v>0</v>
          </cell>
          <cell r="I374" t="str">
            <v>BRAK INFORMACJI</v>
          </cell>
          <cell r="J374">
            <v>-165</v>
          </cell>
          <cell r="K374">
            <v>0</v>
          </cell>
          <cell r="L374">
            <v>0</v>
          </cell>
        </row>
        <row r="375">
          <cell r="A375" t="str">
            <v>TGE</v>
          </cell>
          <cell r="B375" t="str">
            <v>Q4</v>
          </cell>
          <cell r="C375" t="str">
            <v>0060/11/2017</v>
          </cell>
          <cell r="D375" t="str">
            <v>TGE</v>
          </cell>
          <cell r="E375" t="str">
            <v>CG</v>
          </cell>
          <cell r="F375" t="str">
            <v>420-1072</v>
          </cell>
          <cell r="G375">
            <v>1445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CG</v>
          </cell>
          <cell r="B376" t="str">
            <v>Q4</v>
          </cell>
          <cell r="C376" t="str">
            <v>0060/11/2017</v>
          </cell>
          <cell r="D376" t="str">
            <v>TGE</v>
          </cell>
          <cell r="E376" t="str">
            <v>CG</v>
          </cell>
          <cell r="F376">
            <v>0</v>
          </cell>
          <cell r="G376">
            <v>0</v>
          </cell>
          <cell r="I376" t="str">
            <v>BRAK INFORMACJI</v>
          </cell>
          <cell r="J376">
            <v>-1445</v>
          </cell>
          <cell r="K376">
            <v>0</v>
          </cell>
          <cell r="L376">
            <v>0</v>
          </cell>
        </row>
        <row r="377">
          <cell r="A377" t="str">
            <v>GPW</v>
          </cell>
          <cell r="B377" t="str">
            <v>Q4</v>
          </cell>
          <cell r="C377" t="str">
            <v>0060/12/2017</v>
          </cell>
          <cell r="D377" t="str">
            <v>GPW</v>
          </cell>
          <cell r="E377" t="str">
            <v>CG</v>
          </cell>
          <cell r="F377" t="str">
            <v>420-0201</v>
          </cell>
          <cell r="G377">
            <v>17560.849999999999</v>
          </cell>
          <cell r="H377">
            <v>-21599.85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CG</v>
          </cell>
          <cell r="B378" t="str">
            <v>Q4</v>
          </cell>
          <cell r="C378" t="str">
            <v>0060/12/2017</v>
          </cell>
          <cell r="D378" t="str">
            <v>GPW</v>
          </cell>
          <cell r="E378" t="str">
            <v>CG</v>
          </cell>
          <cell r="F378">
            <v>0</v>
          </cell>
          <cell r="G378">
            <v>0</v>
          </cell>
          <cell r="H378">
            <v>0</v>
          </cell>
          <cell r="I378" t="str">
            <v>BRAK INFORMACJI</v>
          </cell>
          <cell r="J378">
            <v>-17560.849999999999</v>
          </cell>
          <cell r="K378">
            <v>21599.85</v>
          </cell>
          <cell r="L378">
            <v>0</v>
          </cell>
        </row>
        <row r="379">
          <cell r="A379" t="str">
            <v>GPW</v>
          </cell>
          <cell r="B379" t="str">
            <v>Q3</v>
          </cell>
          <cell r="C379" t="str">
            <v>0061/07/2017</v>
          </cell>
          <cell r="D379" t="str">
            <v>GPW</v>
          </cell>
          <cell r="E379" t="str">
            <v>CG</v>
          </cell>
          <cell r="F379" t="str">
            <v>765-0011</v>
          </cell>
          <cell r="G379">
            <v>136000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 t="str">
            <v>CG</v>
          </cell>
          <cell r="B380" t="str">
            <v>Q3</v>
          </cell>
          <cell r="C380" t="str">
            <v>0061/07/2017</v>
          </cell>
          <cell r="D380" t="str">
            <v>GPW</v>
          </cell>
          <cell r="E380" t="str">
            <v>CG</v>
          </cell>
          <cell r="F380">
            <v>0</v>
          </cell>
          <cell r="G380">
            <v>0</v>
          </cell>
          <cell r="I380" t="str">
            <v>BRAK INFORMACJI</v>
          </cell>
          <cell r="J380">
            <v>-136000</v>
          </cell>
          <cell r="L380">
            <v>0</v>
          </cell>
        </row>
        <row r="381">
          <cell r="A381" t="str">
            <v>CG</v>
          </cell>
          <cell r="B381" t="str">
            <v>Q3</v>
          </cell>
          <cell r="C381" t="str">
            <v>0061/09/2017</v>
          </cell>
          <cell r="D381" t="str">
            <v>GPW</v>
          </cell>
          <cell r="E381" t="str">
            <v>CG</v>
          </cell>
          <cell r="F381">
            <v>0</v>
          </cell>
          <cell r="G381">
            <v>0</v>
          </cell>
          <cell r="I381" t="str">
            <v>BRAK INFORMACJI</v>
          </cell>
          <cell r="J381">
            <v>-17560.849999999999</v>
          </cell>
          <cell r="L381">
            <v>0</v>
          </cell>
        </row>
        <row r="382">
          <cell r="A382" t="str">
            <v>GPW</v>
          </cell>
          <cell r="B382" t="str">
            <v>Q3</v>
          </cell>
          <cell r="C382" t="str">
            <v>0061/09/2017</v>
          </cell>
          <cell r="D382" t="str">
            <v>GPW</v>
          </cell>
          <cell r="E382" t="str">
            <v>CG</v>
          </cell>
          <cell r="F382" t="str">
            <v>420-0201</v>
          </cell>
          <cell r="G382">
            <v>17560.849999999999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TGE</v>
          </cell>
          <cell r="B383" t="str">
            <v>Q4</v>
          </cell>
          <cell r="C383" t="str">
            <v>0061/11/2017</v>
          </cell>
          <cell r="D383" t="str">
            <v>TGE</v>
          </cell>
          <cell r="E383" t="str">
            <v>CG</v>
          </cell>
          <cell r="F383" t="str">
            <v>420-1072</v>
          </cell>
          <cell r="G383">
            <v>1100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CG</v>
          </cell>
          <cell r="B384" t="str">
            <v>Q4</v>
          </cell>
          <cell r="C384" t="str">
            <v>0061/11/2017</v>
          </cell>
          <cell r="D384" t="str">
            <v>TGE</v>
          </cell>
          <cell r="E384" t="str">
            <v>CG</v>
          </cell>
          <cell r="F384">
            <v>0</v>
          </cell>
          <cell r="G384">
            <v>0</v>
          </cell>
          <cell r="I384" t="str">
            <v>BRAK INFORMACJI</v>
          </cell>
          <cell r="J384">
            <v>-1100</v>
          </cell>
          <cell r="K384">
            <v>0</v>
          </cell>
          <cell r="L384">
            <v>0</v>
          </cell>
        </row>
        <row r="385">
          <cell r="A385" t="str">
            <v>CG</v>
          </cell>
          <cell r="B385" t="str">
            <v>Q3</v>
          </cell>
          <cell r="C385" t="str">
            <v>0062/09/2017</v>
          </cell>
          <cell r="D385" t="str">
            <v>GPW</v>
          </cell>
          <cell r="E385" t="str">
            <v>CG</v>
          </cell>
          <cell r="F385">
            <v>0</v>
          </cell>
          <cell r="G385">
            <v>0</v>
          </cell>
          <cell r="I385" t="str">
            <v>BRAK INFORMACJI</v>
          </cell>
          <cell r="J385">
            <v>-17385.25</v>
          </cell>
          <cell r="L385">
            <v>0</v>
          </cell>
        </row>
        <row r="386">
          <cell r="A386" t="str">
            <v>GPW</v>
          </cell>
          <cell r="B386" t="str">
            <v>Q3</v>
          </cell>
          <cell r="C386" t="str">
            <v>0062/09/2017</v>
          </cell>
          <cell r="D386" t="str">
            <v>GPW</v>
          </cell>
          <cell r="E386" t="str">
            <v>CG</v>
          </cell>
          <cell r="F386" t="str">
            <v>420-0201</v>
          </cell>
          <cell r="G386">
            <v>17385.25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GPW</v>
          </cell>
          <cell r="B387" t="str">
            <v>Q1</v>
          </cell>
          <cell r="C387" t="str">
            <v>0063/02/2017</v>
          </cell>
          <cell r="D387" t="str">
            <v>GPW</v>
          </cell>
          <cell r="E387" t="str">
            <v>CG</v>
          </cell>
          <cell r="F387" t="str">
            <v>420-0501</v>
          </cell>
          <cell r="G387">
            <v>5559.22</v>
          </cell>
          <cell r="J387">
            <v>0</v>
          </cell>
          <cell r="K387">
            <v>0</v>
          </cell>
        </row>
        <row r="388">
          <cell r="A388" t="str">
            <v>CG</v>
          </cell>
          <cell r="B388" t="str">
            <v>Q1</v>
          </cell>
          <cell r="C388" t="str">
            <v>0063/02/2017</v>
          </cell>
          <cell r="D388" t="str">
            <v>GPW</v>
          </cell>
          <cell r="E388" t="str">
            <v>CG</v>
          </cell>
          <cell r="F388">
            <v>0</v>
          </cell>
          <cell r="G388">
            <v>0</v>
          </cell>
          <cell r="I388" t="str">
            <v>BRAK INFORMACJI</v>
          </cell>
          <cell r="J388">
            <v>-5559.22</v>
          </cell>
        </row>
        <row r="389">
          <cell r="A389" t="str">
            <v>TGE</v>
          </cell>
          <cell r="B389" t="str">
            <v>Q4</v>
          </cell>
          <cell r="C389" t="str">
            <v>0063/10/2017</v>
          </cell>
          <cell r="D389" t="str">
            <v>TGE</v>
          </cell>
          <cell r="E389" t="str">
            <v>CG</v>
          </cell>
          <cell r="F389" t="str">
            <v>420-1072</v>
          </cell>
          <cell r="G389">
            <v>1445</v>
          </cell>
          <cell r="H389">
            <v>-1777.35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 t="str">
            <v>CG</v>
          </cell>
          <cell r="B390" t="str">
            <v>Q4</v>
          </cell>
          <cell r="C390" t="str">
            <v>0063/10/2017</v>
          </cell>
          <cell r="D390" t="str">
            <v>TGE</v>
          </cell>
          <cell r="E390" t="str">
            <v>CG</v>
          </cell>
          <cell r="F390">
            <v>0</v>
          </cell>
          <cell r="G390">
            <v>0</v>
          </cell>
          <cell r="I390" t="str">
            <v>BRAK INFORMACJI</v>
          </cell>
          <cell r="J390">
            <v>-1445</v>
          </cell>
          <cell r="K390">
            <v>1777.35</v>
          </cell>
          <cell r="L390">
            <v>0</v>
          </cell>
        </row>
        <row r="391">
          <cell r="A391" t="str">
            <v>GPW</v>
          </cell>
          <cell r="B391" t="str">
            <v>Q1</v>
          </cell>
          <cell r="C391" t="str">
            <v>0064/01/2017</v>
          </cell>
          <cell r="D391" t="str">
            <v>GPW</v>
          </cell>
          <cell r="E391" t="str">
            <v>CG</v>
          </cell>
          <cell r="F391" t="str">
            <v>420-0202</v>
          </cell>
          <cell r="G391">
            <v>1100</v>
          </cell>
          <cell r="J391">
            <v>0</v>
          </cell>
          <cell r="K391">
            <v>0</v>
          </cell>
        </row>
        <row r="392">
          <cell r="A392" t="str">
            <v>CG</v>
          </cell>
          <cell r="B392" t="str">
            <v>Q1</v>
          </cell>
          <cell r="C392" t="str">
            <v>0064/01/2017</v>
          </cell>
          <cell r="D392" t="str">
            <v>GPW</v>
          </cell>
          <cell r="E392" t="str">
            <v>CG</v>
          </cell>
          <cell r="F392">
            <v>0</v>
          </cell>
          <cell r="G392">
            <v>0</v>
          </cell>
          <cell r="I392" t="str">
            <v>BRAK INFORMACJI</v>
          </cell>
          <cell r="J392">
            <v>-1100</v>
          </cell>
        </row>
        <row r="393">
          <cell r="A393" t="str">
            <v>GPW</v>
          </cell>
          <cell r="B393" t="str">
            <v>Q3</v>
          </cell>
          <cell r="C393" t="str">
            <v>0064/08/2017</v>
          </cell>
          <cell r="D393" t="str">
            <v>GPW</v>
          </cell>
          <cell r="E393" t="str">
            <v>CG</v>
          </cell>
          <cell r="F393" t="str">
            <v>420-0501</v>
          </cell>
          <cell r="G393">
            <v>5437.72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CG</v>
          </cell>
          <cell r="B394" t="str">
            <v>Q3</v>
          </cell>
          <cell r="C394" t="str">
            <v>0064/08/2017</v>
          </cell>
          <cell r="D394" t="str">
            <v>GPW</v>
          </cell>
          <cell r="E394" t="str">
            <v>CG</v>
          </cell>
          <cell r="F394">
            <v>0</v>
          </cell>
          <cell r="G394">
            <v>0</v>
          </cell>
          <cell r="I394" t="str">
            <v>BRAK INFORMACJI</v>
          </cell>
          <cell r="J394">
            <v>-5437.72</v>
          </cell>
          <cell r="L394">
            <v>0</v>
          </cell>
        </row>
        <row r="395">
          <cell r="A395" t="str">
            <v>GPW</v>
          </cell>
          <cell r="B395" t="str">
            <v>Q4</v>
          </cell>
          <cell r="C395" t="str">
            <v>0064/12/2017</v>
          </cell>
          <cell r="D395" t="str">
            <v>GPW</v>
          </cell>
          <cell r="E395" t="str">
            <v>CG</v>
          </cell>
          <cell r="F395" t="str">
            <v>450-0311</v>
          </cell>
          <cell r="G395">
            <v>14097.5</v>
          </cell>
          <cell r="H395">
            <v>-17339.93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CG</v>
          </cell>
          <cell r="B396" t="str">
            <v>Q4</v>
          </cell>
          <cell r="C396" t="str">
            <v>0064/12/2017</v>
          </cell>
          <cell r="D396" t="str">
            <v>GPW</v>
          </cell>
          <cell r="E396" t="str">
            <v>CG</v>
          </cell>
          <cell r="F396">
            <v>0</v>
          </cell>
          <cell r="G396">
            <v>0</v>
          </cell>
          <cell r="I396" t="str">
            <v>BRAK INFORMACJI</v>
          </cell>
          <cell r="J396">
            <v>-14097.5</v>
          </cell>
          <cell r="K396">
            <v>17339.93</v>
          </cell>
          <cell r="L396">
            <v>0</v>
          </cell>
        </row>
        <row r="397">
          <cell r="A397" t="str">
            <v>GPW</v>
          </cell>
          <cell r="B397" t="str">
            <v>Q1</v>
          </cell>
          <cell r="C397" t="str">
            <v>0065/01/2017</v>
          </cell>
          <cell r="D397" t="str">
            <v>GPW</v>
          </cell>
          <cell r="E397" t="str">
            <v>CG</v>
          </cell>
          <cell r="F397" t="str">
            <v>420-0201</v>
          </cell>
          <cell r="G397">
            <v>1944</v>
          </cell>
          <cell r="J397">
            <v>0</v>
          </cell>
          <cell r="K397">
            <v>0</v>
          </cell>
        </row>
        <row r="398">
          <cell r="A398" t="str">
            <v>CG</v>
          </cell>
          <cell r="B398" t="str">
            <v>Q1</v>
          </cell>
          <cell r="C398" t="str">
            <v>0065/01/2017</v>
          </cell>
          <cell r="D398" t="str">
            <v>GPW</v>
          </cell>
          <cell r="E398" t="str">
            <v>CG</v>
          </cell>
          <cell r="F398">
            <v>0</v>
          </cell>
          <cell r="G398">
            <v>0</v>
          </cell>
          <cell r="I398" t="str">
            <v>BRAK INFORMACJI</v>
          </cell>
          <cell r="J398">
            <v>-1944</v>
          </cell>
        </row>
        <row r="399">
          <cell r="A399" t="str">
            <v>GPW</v>
          </cell>
          <cell r="B399" t="str">
            <v>Q3</v>
          </cell>
          <cell r="C399" t="str">
            <v>0065/07/2017</v>
          </cell>
          <cell r="D399" t="str">
            <v>GPW</v>
          </cell>
          <cell r="E399" t="str">
            <v>CG</v>
          </cell>
          <cell r="F399" t="str">
            <v>420-1211</v>
          </cell>
          <cell r="G399">
            <v>240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 t="str">
            <v>CG</v>
          </cell>
          <cell r="B400" t="str">
            <v>Q3</v>
          </cell>
          <cell r="C400" t="str">
            <v>0065/07/2017</v>
          </cell>
          <cell r="D400" t="str">
            <v>GPW</v>
          </cell>
          <cell r="E400" t="str">
            <v>CG</v>
          </cell>
          <cell r="F400">
            <v>0</v>
          </cell>
          <cell r="G400">
            <v>0</v>
          </cell>
          <cell r="I400" t="str">
            <v>BRAK INFORMACJI</v>
          </cell>
          <cell r="J400">
            <v>-240</v>
          </cell>
          <cell r="L400">
            <v>0</v>
          </cell>
        </row>
        <row r="401">
          <cell r="A401" t="str">
            <v>GPW</v>
          </cell>
          <cell r="B401" t="str">
            <v>Q3</v>
          </cell>
          <cell r="C401" t="str">
            <v>0065/09/2017</v>
          </cell>
          <cell r="D401" t="str">
            <v>GPW</v>
          </cell>
          <cell r="E401" t="str">
            <v>CG</v>
          </cell>
          <cell r="F401" t="str">
            <v>420-0001</v>
          </cell>
          <cell r="G401">
            <v>989.68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 t="str">
            <v>CG</v>
          </cell>
          <cell r="B402" t="str">
            <v>Q3</v>
          </cell>
          <cell r="C402" t="str">
            <v>0065/09/2017</v>
          </cell>
          <cell r="D402" t="str">
            <v>GPW</v>
          </cell>
          <cell r="E402" t="str">
            <v>CG</v>
          </cell>
          <cell r="F402">
            <v>0</v>
          </cell>
          <cell r="G402">
            <v>0</v>
          </cell>
          <cell r="I402" t="str">
            <v>BRAK INFORMACJI</v>
          </cell>
          <cell r="J402">
            <v>-989.68</v>
          </cell>
          <cell r="L402">
            <v>0</v>
          </cell>
        </row>
        <row r="403">
          <cell r="A403" t="str">
            <v>GPW</v>
          </cell>
          <cell r="B403" t="str">
            <v>Q3</v>
          </cell>
          <cell r="C403" t="str">
            <v>0065/09/2017'</v>
          </cell>
          <cell r="D403" t="str">
            <v>GPW</v>
          </cell>
          <cell r="E403" t="str">
            <v>CG</v>
          </cell>
          <cell r="F403" t="str">
            <v>420-0101</v>
          </cell>
          <cell r="G403">
            <v>319.95999999999998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 t="str">
            <v>CG</v>
          </cell>
          <cell r="B404" t="str">
            <v>Q3</v>
          </cell>
          <cell r="C404" t="str">
            <v>0065/09/2017'</v>
          </cell>
          <cell r="D404" t="str">
            <v>GPW</v>
          </cell>
          <cell r="E404" t="str">
            <v>CG</v>
          </cell>
          <cell r="F404">
            <v>0</v>
          </cell>
          <cell r="G404">
            <v>0</v>
          </cell>
          <cell r="I404" t="str">
            <v>BRAK INFORMACJI</v>
          </cell>
          <cell r="J404">
            <v>-319.95999999999998</v>
          </cell>
          <cell r="L404">
            <v>0</v>
          </cell>
        </row>
        <row r="405">
          <cell r="A405" t="str">
            <v>GPW</v>
          </cell>
          <cell r="B405" t="str">
            <v>Q1</v>
          </cell>
          <cell r="C405" t="str">
            <v>0066/01/2017</v>
          </cell>
          <cell r="D405" t="str">
            <v>GPW</v>
          </cell>
          <cell r="E405" t="str">
            <v>CG</v>
          </cell>
          <cell r="F405" t="str">
            <v>420-0001</v>
          </cell>
          <cell r="G405">
            <v>1546.67</v>
          </cell>
          <cell r="J405">
            <v>0</v>
          </cell>
          <cell r="K405">
            <v>0</v>
          </cell>
        </row>
        <row r="406">
          <cell r="A406" t="str">
            <v>CG</v>
          </cell>
          <cell r="B406" t="str">
            <v>Q1</v>
          </cell>
          <cell r="C406" t="str">
            <v>0066/01/2017</v>
          </cell>
          <cell r="D406" t="str">
            <v>GPW</v>
          </cell>
          <cell r="E406" t="str">
            <v>CG</v>
          </cell>
          <cell r="F406">
            <v>0</v>
          </cell>
          <cell r="G406">
            <v>0</v>
          </cell>
          <cell r="I406" t="str">
            <v>BRAK INFORMACJI</v>
          </cell>
          <cell r="J406">
            <v>-1546.67</v>
          </cell>
        </row>
        <row r="407">
          <cell r="A407" t="str">
            <v>GPW</v>
          </cell>
          <cell r="B407" t="str">
            <v>Q1</v>
          </cell>
          <cell r="C407" t="str">
            <v>0066/01/2017'</v>
          </cell>
          <cell r="D407" t="str">
            <v>GPW</v>
          </cell>
          <cell r="E407" t="str">
            <v>CG</v>
          </cell>
          <cell r="F407" t="str">
            <v>420-0101</v>
          </cell>
          <cell r="G407">
            <v>1384.87</v>
          </cell>
          <cell r="J407">
            <v>0</v>
          </cell>
          <cell r="K407">
            <v>0</v>
          </cell>
        </row>
        <row r="408">
          <cell r="A408" t="str">
            <v>CG</v>
          </cell>
          <cell r="B408" t="str">
            <v>Q1</v>
          </cell>
          <cell r="C408" t="str">
            <v>0066/01/2017'</v>
          </cell>
          <cell r="D408" t="str">
            <v>GPW</v>
          </cell>
          <cell r="E408" t="str">
            <v>CG</v>
          </cell>
          <cell r="F408">
            <v>0</v>
          </cell>
          <cell r="G408">
            <v>0</v>
          </cell>
          <cell r="I408" t="str">
            <v>BRAK INFORMACJI</v>
          </cell>
          <cell r="J408">
            <v>-1384.87</v>
          </cell>
        </row>
        <row r="409">
          <cell r="A409" t="str">
            <v>GPW</v>
          </cell>
          <cell r="B409" t="str">
            <v>Q2</v>
          </cell>
          <cell r="C409" t="str">
            <v>0066/04/2017</v>
          </cell>
          <cell r="D409" t="str">
            <v>GPW</v>
          </cell>
          <cell r="E409" t="str">
            <v>CG</v>
          </cell>
          <cell r="F409" t="str">
            <v>420-0501</v>
          </cell>
          <cell r="G409">
            <v>6585.28</v>
          </cell>
          <cell r="J409">
            <v>0</v>
          </cell>
          <cell r="K409">
            <v>0</v>
          </cell>
        </row>
        <row r="410">
          <cell r="A410" t="str">
            <v>CG</v>
          </cell>
          <cell r="B410" t="str">
            <v>Q2</v>
          </cell>
          <cell r="C410" t="str">
            <v>0066/04/2017</v>
          </cell>
          <cell r="D410" t="str">
            <v>GPW</v>
          </cell>
          <cell r="E410" t="str">
            <v>CG</v>
          </cell>
          <cell r="F410">
            <v>0</v>
          </cell>
          <cell r="G410">
            <v>0</v>
          </cell>
          <cell r="I410" t="str">
            <v>BRAK INFORMACJI</v>
          </cell>
          <cell r="J410">
            <v>-6585.28</v>
          </cell>
        </row>
        <row r="411">
          <cell r="A411" t="str">
            <v>TGE</v>
          </cell>
          <cell r="B411" t="str">
            <v>Q4</v>
          </cell>
          <cell r="C411" t="str">
            <v>0066/10/2017</v>
          </cell>
          <cell r="D411" t="str">
            <v>TGE</v>
          </cell>
          <cell r="E411" t="str">
            <v>CG</v>
          </cell>
          <cell r="F411" t="str">
            <v>420-1072</v>
          </cell>
          <cell r="G411">
            <v>1100</v>
          </cell>
          <cell r="H411">
            <v>-1353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CG</v>
          </cell>
          <cell r="B412" t="str">
            <v>Q4</v>
          </cell>
          <cell r="C412" t="str">
            <v>0066/10/2017</v>
          </cell>
          <cell r="D412" t="str">
            <v>TGE</v>
          </cell>
          <cell r="E412" t="str">
            <v>CG</v>
          </cell>
          <cell r="F412">
            <v>0</v>
          </cell>
          <cell r="G412">
            <v>0</v>
          </cell>
          <cell r="I412" t="str">
            <v>BRAK INFORMACJI</v>
          </cell>
          <cell r="J412">
            <v>-1100</v>
          </cell>
          <cell r="K412">
            <v>1353</v>
          </cell>
          <cell r="L412">
            <v>0</v>
          </cell>
        </row>
        <row r="413">
          <cell r="A413" t="str">
            <v>GPW</v>
          </cell>
          <cell r="B413" t="str">
            <v>Q4</v>
          </cell>
          <cell r="C413" t="str">
            <v>0066/11/2017</v>
          </cell>
          <cell r="D413" t="str">
            <v>GPW</v>
          </cell>
          <cell r="E413" t="str">
            <v>CG</v>
          </cell>
          <cell r="F413" t="str">
            <v>420-0501</v>
          </cell>
          <cell r="G413">
            <v>5873.24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CG</v>
          </cell>
          <cell r="B414" t="str">
            <v>Q4</v>
          </cell>
          <cell r="C414" t="str">
            <v>0066/11/2017</v>
          </cell>
          <cell r="D414" t="str">
            <v>GPW</v>
          </cell>
          <cell r="E414" t="str">
            <v>CG</v>
          </cell>
          <cell r="F414">
            <v>0</v>
          </cell>
          <cell r="G414">
            <v>0</v>
          </cell>
          <cell r="I414" t="str">
            <v>BRAK INFORMACJI</v>
          </cell>
          <cell r="J414">
            <v>-5873.24</v>
          </cell>
          <cell r="K414">
            <v>0</v>
          </cell>
          <cell r="L414">
            <v>0</v>
          </cell>
        </row>
        <row r="415">
          <cell r="A415" t="str">
            <v>GPW</v>
          </cell>
          <cell r="B415" t="str">
            <v>Q4</v>
          </cell>
          <cell r="C415" t="str">
            <v>0066/12/2017</v>
          </cell>
          <cell r="D415" t="str">
            <v>GPW</v>
          </cell>
          <cell r="E415" t="str">
            <v>CG</v>
          </cell>
          <cell r="F415" t="str">
            <v>450-0311</v>
          </cell>
          <cell r="G415">
            <v>7000</v>
          </cell>
          <cell r="H415">
            <v>-8610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A416" t="str">
            <v>CG</v>
          </cell>
          <cell r="B416" t="str">
            <v>Q4</v>
          </cell>
          <cell r="C416" t="str">
            <v>0066/12/2017</v>
          </cell>
          <cell r="D416" t="str">
            <v>GPW</v>
          </cell>
          <cell r="E416" t="str">
            <v>CG</v>
          </cell>
          <cell r="F416">
            <v>0</v>
          </cell>
          <cell r="G416">
            <v>0</v>
          </cell>
          <cell r="I416" t="str">
            <v>BRAK INFORMACJI</v>
          </cell>
          <cell r="J416">
            <v>-7000</v>
          </cell>
          <cell r="K416">
            <v>8610</v>
          </cell>
          <cell r="L416">
            <v>0</v>
          </cell>
        </row>
        <row r="417">
          <cell r="A417" t="str">
            <v>GPW</v>
          </cell>
          <cell r="B417" t="str">
            <v>Q2</v>
          </cell>
          <cell r="C417" t="str">
            <v>0068/05/2017</v>
          </cell>
          <cell r="D417" t="str">
            <v>GPW</v>
          </cell>
          <cell r="E417" t="str">
            <v>CG</v>
          </cell>
          <cell r="F417" t="str">
            <v>420-0501</v>
          </cell>
          <cell r="G417">
            <v>5597.0599999999995</v>
          </cell>
          <cell r="J417">
            <v>0</v>
          </cell>
          <cell r="K417">
            <v>0</v>
          </cell>
        </row>
        <row r="418">
          <cell r="A418" t="str">
            <v>CG</v>
          </cell>
          <cell r="B418" t="str">
            <v>Q2</v>
          </cell>
          <cell r="C418" t="str">
            <v>0068/05/2017</v>
          </cell>
          <cell r="D418" t="str">
            <v>GPW</v>
          </cell>
          <cell r="E418" t="str">
            <v>CG</v>
          </cell>
          <cell r="F418">
            <v>0</v>
          </cell>
          <cell r="G418">
            <v>0</v>
          </cell>
          <cell r="I418" t="str">
            <v>BRAK INFORMACJI</v>
          </cell>
          <cell r="J418">
            <v>-5597.0599999999995</v>
          </cell>
        </row>
        <row r="419">
          <cell r="A419" t="str">
            <v>GPW</v>
          </cell>
          <cell r="B419" t="str">
            <v>Q4</v>
          </cell>
          <cell r="C419" t="str">
            <v>0068/10/2017</v>
          </cell>
          <cell r="D419" t="str">
            <v>GPW</v>
          </cell>
          <cell r="E419" t="str">
            <v>CG</v>
          </cell>
          <cell r="F419" t="str">
            <v>420-0201</v>
          </cell>
          <cell r="G419">
            <v>1580.47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CG</v>
          </cell>
          <cell r="B420" t="str">
            <v>Q4</v>
          </cell>
          <cell r="C420" t="str">
            <v>0068/10/2017</v>
          </cell>
          <cell r="D420" t="str">
            <v>GPW</v>
          </cell>
          <cell r="E420" t="str">
            <v>CG</v>
          </cell>
          <cell r="F420">
            <v>0</v>
          </cell>
          <cell r="G420">
            <v>0</v>
          </cell>
          <cell r="I420" t="str">
            <v>BRAK INFORMACJI</v>
          </cell>
          <cell r="J420">
            <v>-1580.47</v>
          </cell>
          <cell r="K420">
            <v>0</v>
          </cell>
          <cell r="L420">
            <v>0</v>
          </cell>
        </row>
        <row r="421">
          <cell r="A421" t="str">
            <v>GPW</v>
          </cell>
          <cell r="B421" t="str">
            <v>Q1</v>
          </cell>
          <cell r="C421" t="str">
            <v>0069/02/2017</v>
          </cell>
          <cell r="D421" t="str">
            <v>GPW</v>
          </cell>
          <cell r="E421" t="str">
            <v>CG</v>
          </cell>
          <cell r="F421" t="str">
            <v>420-0202</v>
          </cell>
          <cell r="G421">
            <v>1100</v>
          </cell>
          <cell r="J421">
            <v>0</v>
          </cell>
          <cell r="K421">
            <v>0</v>
          </cell>
        </row>
        <row r="422">
          <cell r="A422" t="str">
            <v>CG</v>
          </cell>
          <cell r="B422" t="str">
            <v>Q1</v>
          </cell>
          <cell r="C422" t="str">
            <v>0069/02/2017</v>
          </cell>
          <cell r="D422" t="str">
            <v>GPW</v>
          </cell>
          <cell r="E422" t="str">
            <v>CG</v>
          </cell>
          <cell r="F422">
            <v>0</v>
          </cell>
          <cell r="G422">
            <v>0</v>
          </cell>
          <cell r="I422" t="str">
            <v>BRAK INFORMACJI</v>
          </cell>
          <cell r="J422">
            <v>-1100</v>
          </cell>
        </row>
        <row r="423">
          <cell r="A423" t="str">
            <v>GPW</v>
          </cell>
          <cell r="B423" t="str">
            <v>Q4</v>
          </cell>
          <cell r="C423" t="str">
            <v>0073/12/2017</v>
          </cell>
          <cell r="D423" t="str">
            <v>GPW</v>
          </cell>
          <cell r="E423" t="str">
            <v>CG</v>
          </cell>
          <cell r="F423" t="str">
            <v>420-0201</v>
          </cell>
          <cell r="G423">
            <v>1630.8</v>
          </cell>
          <cell r="H423">
            <v>-2005.88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 t="str">
            <v>CG</v>
          </cell>
          <cell r="B424" t="str">
            <v>Q4</v>
          </cell>
          <cell r="C424" t="str">
            <v>0073/12/2017</v>
          </cell>
          <cell r="D424" t="str">
            <v>GPW</v>
          </cell>
          <cell r="E424" t="str">
            <v>CG</v>
          </cell>
          <cell r="F424">
            <v>0</v>
          </cell>
          <cell r="G424">
            <v>0</v>
          </cell>
          <cell r="I424" t="str">
            <v>BRAK INFORMACJI</v>
          </cell>
          <cell r="J424">
            <v>-1630.8</v>
          </cell>
          <cell r="K424">
            <v>2005.88</v>
          </cell>
          <cell r="L424">
            <v>0</v>
          </cell>
        </row>
        <row r="425">
          <cell r="A425" t="str">
            <v>GPW</v>
          </cell>
          <cell r="B425" t="str">
            <v>Q4</v>
          </cell>
          <cell r="C425" t="str">
            <v>0076/12/2017</v>
          </cell>
          <cell r="D425" t="str">
            <v>GPW</v>
          </cell>
          <cell r="E425" t="str">
            <v>CG</v>
          </cell>
          <cell r="F425" t="str">
            <v>420-0201</v>
          </cell>
          <cell r="G425">
            <v>34630.019999999997</v>
          </cell>
          <cell r="H425">
            <v>-42594.92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A426" t="str">
            <v>CG</v>
          </cell>
          <cell r="B426" t="str">
            <v>Q4</v>
          </cell>
          <cell r="C426" t="str">
            <v>0076/12/2017</v>
          </cell>
          <cell r="D426" t="str">
            <v>GPW</v>
          </cell>
          <cell r="E426" t="str">
            <v>CG</v>
          </cell>
          <cell r="F426">
            <v>0</v>
          </cell>
          <cell r="G426">
            <v>0</v>
          </cell>
          <cell r="I426" t="str">
            <v>BRAK INFORMACJI</v>
          </cell>
          <cell r="J426">
            <v>-34630.019999999997</v>
          </cell>
          <cell r="K426">
            <v>42594.92</v>
          </cell>
          <cell r="L426">
            <v>0</v>
          </cell>
        </row>
        <row r="427">
          <cell r="A427" t="str">
            <v>GPW</v>
          </cell>
          <cell r="B427" t="str">
            <v>Q4</v>
          </cell>
          <cell r="C427" t="str">
            <v>0077/12/2017</v>
          </cell>
          <cell r="D427" t="str">
            <v>GPW</v>
          </cell>
          <cell r="E427" t="str">
            <v>CG</v>
          </cell>
          <cell r="F427" t="str">
            <v>081-0000</v>
          </cell>
          <cell r="G427">
            <v>13627.23</v>
          </cell>
          <cell r="H427">
            <v>-16761.490000000002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CG</v>
          </cell>
          <cell r="B428" t="str">
            <v>Q4</v>
          </cell>
          <cell r="C428" t="str">
            <v>0077/12/2017</v>
          </cell>
          <cell r="D428" t="str">
            <v>GPW</v>
          </cell>
          <cell r="E428" t="str">
            <v>CG</v>
          </cell>
          <cell r="F428">
            <v>0</v>
          </cell>
          <cell r="G428">
            <v>0</v>
          </cell>
          <cell r="I428" t="str">
            <v>BRAK INFORMACJI</v>
          </cell>
          <cell r="J428">
            <v>-13627.23</v>
          </cell>
          <cell r="K428">
            <v>16761.490000000002</v>
          </cell>
          <cell r="L428">
            <v>0</v>
          </cell>
        </row>
        <row r="429">
          <cell r="A429" t="str">
            <v>GPW</v>
          </cell>
          <cell r="B429" t="str">
            <v>Q4</v>
          </cell>
          <cell r="C429" t="str">
            <v>0079/10/2017</v>
          </cell>
          <cell r="D429" t="str">
            <v>GPW</v>
          </cell>
          <cell r="E429" t="str">
            <v>CG</v>
          </cell>
          <cell r="F429" t="str">
            <v>420-0501</v>
          </cell>
          <cell r="G429">
            <v>6326.38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 t="str">
            <v>CG</v>
          </cell>
          <cell r="B430" t="str">
            <v>Q4</v>
          </cell>
          <cell r="C430" t="str">
            <v>0079/10/2017</v>
          </cell>
          <cell r="D430" t="str">
            <v>GPW</v>
          </cell>
          <cell r="E430" t="str">
            <v>CG</v>
          </cell>
          <cell r="F430">
            <v>0</v>
          </cell>
          <cell r="G430">
            <v>0</v>
          </cell>
          <cell r="I430" t="str">
            <v>BRAK INFORMACJI</v>
          </cell>
          <cell r="J430">
            <v>-6326.38</v>
          </cell>
          <cell r="K430">
            <v>0</v>
          </cell>
          <cell r="L430">
            <v>0</v>
          </cell>
        </row>
        <row r="431">
          <cell r="A431" t="str">
            <v>GPW</v>
          </cell>
          <cell r="B431" t="str">
            <v>Q4</v>
          </cell>
          <cell r="C431" t="str">
            <v>0079/12/2017</v>
          </cell>
          <cell r="D431" t="str">
            <v>GPW</v>
          </cell>
          <cell r="E431" t="str">
            <v>CG</v>
          </cell>
          <cell r="F431" t="str">
            <v>420-0202</v>
          </cell>
          <cell r="G431">
            <v>1100</v>
          </cell>
          <cell r="H431">
            <v>-1353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CG</v>
          </cell>
          <cell r="B432" t="str">
            <v>Q4</v>
          </cell>
          <cell r="C432" t="str">
            <v>0079/12/2017</v>
          </cell>
          <cell r="D432" t="str">
            <v>GPW</v>
          </cell>
          <cell r="E432" t="str">
            <v>CG</v>
          </cell>
          <cell r="F432">
            <v>0</v>
          </cell>
          <cell r="G432">
            <v>0</v>
          </cell>
          <cell r="I432" t="str">
            <v>BRAK INFORMACJI</v>
          </cell>
          <cell r="J432">
            <v>-1100</v>
          </cell>
          <cell r="K432">
            <v>1353</v>
          </cell>
          <cell r="L432">
            <v>0</v>
          </cell>
        </row>
        <row r="433">
          <cell r="A433" t="str">
            <v>GPW</v>
          </cell>
          <cell r="B433" t="str">
            <v>Q4</v>
          </cell>
          <cell r="C433" t="str">
            <v>0082/12/2017</v>
          </cell>
          <cell r="D433" t="str">
            <v>GPW</v>
          </cell>
          <cell r="E433" t="str">
            <v>CG</v>
          </cell>
          <cell r="F433" t="str">
            <v>420-0501</v>
          </cell>
          <cell r="G433">
            <v>5820.77</v>
          </cell>
          <cell r="H433">
            <v>-7159.55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CG</v>
          </cell>
          <cell r="B434" t="str">
            <v>Q4</v>
          </cell>
          <cell r="C434" t="str">
            <v>0082/12/2017</v>
          </cell>
          <cell r="D434" t="str">
            <v>GPW</v>
          </cell>
          <cell r="E434" t="str">
            <v>CG</v>
          </cell>
          <cell r="F434">
            <v>0</v>
          </cell>
          <cell r="G434">
            <v>0</v>
          </cell>
          <cell r="I434" t="str">
            <v>BRAK INFORMACJI</v>
          </cell>
          <cell r="J434">
            <v>-5820.77</v>
          </cell>
          <cell r="K434">
            <v>7159.55</v>
          </cell>
          <cell r="L434">
            <v>0</v>
          </cell>
        </row>
        <row r="435">
          <cell r="A435" t="str">
            <v>GPW</v>
          </cell>
          <cell r="B435" t="str">
            <v>Q3</v>
          </cell>
          <cell r="C435" t="str">
            <v>03 07 2017</v>
          </cell>
          <cell r="D435" t="str">
            <v>GPW</v>
          </cell>
          <cell r="E435" t="str">
            <v>CG</v>
          </cell>
          <cell r="F435" t="str">
            <v>753-0011</v>
          </cell>
          <cell r="G435">
            <v>8.5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A436" t="str">
            <v>CG</v>
          </cell>
          <cell r="B436" t="str">
            <v>Q3</v>
          </cell>
          <cell r="C436" t="str">
            <v>03 07 2017</v>
          </cell>
          <cell r="D436" t="str">
            <v>GPW</v>
          </cell>
          <cell r="E436" t="str">
            <v>CG</v>
          </cell>
          <cell r="F436">
            <v>0</v>
          </cell>
          <cell r="G436">
            <v>0</v>
          </cell>
          <cell r="I436" t="str">
            <v>BRAK INFORMACJI</v>
          </cell>
          <cell r="J436">
            <v>-8.5</v>
          </cell>
          <cell r="L436">
            <v>0</v>
          </cell>
        </row>
        <row r="437">
          <cell r="A437" t="str">
            <v>GPW</v>
          </cell>
          <cell r="B437" t="str">
            <v>Q4</v>
          </cell>
          <cell r="C437" t="str">
            <v>03/10/2017</v>
          </cell>
          <cell r="D437" t="str">
            <v>GPW</v>
          </cell>
          <cell r="E437" t="str">
            <v>CG</v>
          </cell>
          <cell r="F437" t="str">
            <v>753-0011</v>
          </cell>
          <cell r="G437">
            <v>94.88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 t="str">
            <v>CG</v>
          </cell>
          <cell r="B438" t="str">
            <v>Q4</v>
          </cell>
          <cell r="C438" t="str">
            <v>03/10/2017</v>
          </cell>
          <cell r="D438" t="str">
            <v>GPW</v>
          </cell>
          <cell r="E438" t="str">
            <v>CG</v>
          </cell>
          <cell r="F438">
            <v>0</v>
          </cell>
          <cell r="G438">
            <v>0</v>
          </cell>
          <cell r="I438" t="str">
            <v>BRAK INFORMACJI</v>
          </cell>
          <cell r="J438">
            <v>-94.88</v>
          </cell>
          <cell r="K438">
            <v>0</v>
          </cell>
          <cell r="L438">
            <v>0</v>
          </cell>
        </row>
        <row r="439">
          <cell r="A439" t="str">
            <v>GPW</v>
          </cell>
          <cell r="B439" t="str">
            <v>Q4</v>
          </cell>
          <cell r="C439" t="str">
            <v>04/12/2017</v>
          </cell>
          <cell r="D439" t="str">
            <v>GPW</v>
          </cell>
          <cell r="E439" t="str">
            <v>CG</v>
          </cell>
          <cell r="F439" t="str">
            <v>753-0011</v>
          </cell>
          <cell r="G439">
            <v>0.8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 t="str">
            <v>CG</v>
          </cell>
          <cell r="B440" t="str">
            <v>Q4</v>
          </cell>
          <cell r="C440" t="str">
            <v>04/12/2017</v>
          </cell>
          <cell r="D440" t="str">
            <v>GPW</v>
          </cell>
          <cell r="E440" t="str">
            <v>CG</v>
          </cell>
          <cell r="F440">
            <v>0</v>
          </cell>
          <cell r="G440">
            <v>0</v>
          </cell>
          <cell r="I440" t="str">
            <v>BRAK INFORMACJI</v>
          </cell>
          <cell r="J440">
            <v>-0.8</v>
          </cell>
          <cell r="K440">
            <v>0</v>
          </cell>
          <cell r="L440">
            <v>0</v>
          </cell>
        </row>
        <row r="441">
          <cell r="A441" t="str">
            <v>GPW</v>
          </cell>
          <cell r="B441" t="str">
            <v>Q3</v>
          </cell>
          <cell r="C441" t="str">
            <v>06/08/2017</v>
          </cell>
          <cell r="D441" t="str">
            <v>GPW</v>
          </cell>
          <cell r="E441" t="str">
            <v>CG</v>
          </cell>
          <cell r="F441" t="str">
            <v>753-0011</v>
          </cell>
          <cell r="G441">
            <v>147.81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 t="str">
            <v>CG</v>
          </cell>
          <cell r="B442" t="str">
            <v>Q3</v>
          </cell>
          <cell r="C442" t="str">
            <v>06/08/2017</v>
          </cell>
          <cell r="D442" t="str">
            <v>GPW</v>
          </cell>
          <cell r="E442" t="str">
            <v>CG</v>
          </cell>
          <cell r="F442">
            <v>0</v>
          </cell>
          <cell r="G442">
            <v>0</v>
          </cell>
          <cell r="I442" t="str">
            <v>BRAK INFORMACJI</v>
          </cell>
          <cell r="J442">
            <v>-147.81</v>
          </cell>
          <cell r="L442">
            <v>0</v>
          </cell>
        </row>
        <row r="443">
          <cell r="A443" t="str">
            <v>GPW</v>
          </cell>
          <cell r="B443" t="str">
            <v>Q4</v>
          </cell>
          <cell r="C443" t="str">
            <v>10/10/2017</v>
          </cell>
          <cell r="D443" t="str">
            <v>GPW</v>
          </cell>
          <cell r="E443" t="str">
            <v>CG</v>
          </cell>
          <cell r="F443" t="str">
            <v>753-0011</v>
          </cell>
          <cell r="G443">
            <v>318.89999999999998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CG</v>
          </cell>
          <cell r="B444" t="str">
            <v>Q4</v>
          </cell>
          <cell r="C444" t="str">
            <v>10/10/2017</v>
          </cell>
          <cell r="D444" t="str">
            <v>GPW</v>
          </cell>
          <cell r="E444" t="str">
            <v>CG</v>
          </cell>
          <cell r="F444">
            <v>0</v>
          </cell>
          <cell r="G444">
            <v>0</v>
          </cell>
          <cell r="I444" t="str">
            <v>BRAK INFORMACJI</v>
          </cell>
          <cell r="J444">
            <v>-318.89999999999998</v>
          </cell>
          <cell r="K444">
            <v>0</v>
          </cell>
          <cell r="L444">
            <v>0</v>
          </cell>
        </row>
        <row r="445">
          <cell r="A445" t="str">
            <v>GPW</v>
          </cell>
          <cell r="B445" t="str">
            <v>Q3</v>
          </cell>
          <cell r="C445" t="str">
            <v>2017/0244</v>
          </cell>
          <cell r="D445" t="str">
            <v>GPW</v>
          </cell>
          <cell r="E445" t="str">
            <v>IE</v>
          </cell>
          <cell r="F445" t="str">
            <v>420-2001</v>
          </cell>
          <cell r="G445">
            <v>3500</v>
          </cell>
          <cell r="H445">
            <v>0</v>
          </cell>
          <cell r="J445">
            <v>0</v>
          </cell>
          <cell r="K445">
            <v>0</v>
          </cell>
        </row>
        <row r="446">
          <cell r="A446" t="str">
            <v>IE</v>
          </cell>
          <cell r="B446" t="str">
            <v>Q3</v>
          </cell>
          <cell r="C446" t="str">
            <v>2017/0244</v>
          </cell>
          <cell r="D446" t="str">
            <v>GPW</v>
          </cell>
          <cell r="E446" t="str">
            <v>IE</v>
          </cell>
          <cell r="F446">
            <v>0</v>
          </cell>
          <cell r="G446">
            <v>0</v>
          </cell>
          <cell r="H446">
            <v>0</v>
          </cell>
          <cell r="I446" t="str">
            <v>714-0011</v>
          </cell>
          <cell r="J446">
            <v>-3500</v>
          </cell>
          <cell r="L446">
            <v>0</v>
          </cell>
        </row>
        <row r="447">
          <cell r="A447" t="str">
            <v>GPW</v>
          </cell>
          <cell r="B447" t="str">
            <v>Q3</v>
          </cell>
          <cell r="C447" t="str">
            <v>2017/0291</v>
          </cell>
          <cell r="D447" t="str">
            <v>GPW</v>
          </cell>
          <cell r="E447" t="str">
            <v>IE</v>
          </cell>
          <cell r="F447" t="str">
            <v>420-2001</v>
          </cell>
          <cell r="G447">
            <v>3500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IE</v>
          </cell>
          <cell r="B448" t="str">
            <v>Q3</v>
          </cell>
          <cell r="C448" t="str">
            <v>2017/0291</v>
          </cell>
          <cell r="D448" t="str">
            <v>GPW</v>
          </cell>
          <cell r="E448" t="str">
            <v>IE</v>
          </cell>
          <cell r="F448">
            <v>0</v>
          </cell>
          <cell r="G448">
            <v>0</v>
          </cell>
          <cell r="H448">
            <v>0</v>
          </cell>
          <cell r="I448" t="str">
            <v>714-0011</v>
          </cell>
          <cell r="J448">
            <v>-3500</v>
          </cell>
          <cell r="L448">
            <v>0</v>
          </cell>
        </row>
        <row r="449">
          <cell r="A449" t="str">
            <v>GPW</v>
          </cell>
          <cell r="B449" t="str">
            <v>Q4</v>
          </cell>
          <cell r="C449" t="str">
            <v>2017/0423</v>
          </cell>
          <cell r="D449" t="str">
            <v>GPW</v>
          </cell>
          <cell r="E449" t="str">
            <v>IE</v>
          </cell>
          <cell r="F449" t="str">
            <v>420-2001</v>
          </cell>
          <cell r="G449">
            <v>3500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IE</v>
          </cell>
          <cell r="B450" t="str">
            <v>Q4</v>
          </cell>
          <cell r="C450" t="str">
            <v>2017/0423</v>
          </cell>
          <cell r="D450" t="str">
            <v>GPW</v>
          </cell>
          <cell r="E450" t="str">
            <v>IE</v>
          </cell>
          <cell r="F450">
            <v>0</v>
          </cell>
          <cell r="G450">
            <v>0</v>
          </cell>
          <cell r="H450">
            <v>0</v>
          </cell>
          <cell r="I450" t="str">
            <v>714-0011</v>
          </cell>
          <cell r="J450">
            <v>-3500</v>
          </cell>
          <cell r="K450">
            <v>0</v>
          </cell>
          <cell r="L450">
            <v>0</v>
          </cell>
        </row>
        <row r="451">
          <cell r="A451" t="str">
            <v>GPW</v>
          </cell>
          <cell r="B451" t="str">
            <v>Q1</v>
          </cell>
          <cell r="C451" t="str">
            <v>2017010820002</v>
          </cell>
          <cell r="D451" t="str">
            <v>IE</v>
          </cell>
          <cell r="E451" t="str">
            <v>GPW</v>
          </cell>
          <cell r="F451">
            <v>0</v>
          </cell>
          <cell r="G451">
            <v>0</v>
          </cell>
          <cell r="H451">
            <v>0</v>
          </cell>
          <cell r="I451" t="str">
            <v>760-0001</v>
          </cell>
          <cell r="J451">
            <v>-1</v>
          </cell>
          <cell r="K451">
            <v>0</v>
          </cell>
        </row>
        <row r="452">
          <cell r="A452" t="str">
            <v>IE</v>
          </cell>
          <cell r="B452" t="str">
            <v>Q1</v>
          </cell>
          <cell r="C452" t="str">
            <v>2017010820002</v>
          </cell>
          <cell r="D452" t="str">
            <v>IE</v>
          </cell>
          <cell r="E452" t="str">
            <v>GPW</v>
          </cell>
          <cell r="F452" t="str">
            <v>420-2001</v>
          </cell>
          <cell r="G452">
            <v>1</v>
          </cell>
          <cell r="H452">
            <v>0</v>
          </cell>
          <cell r="J452">
            <v>0</v>
          </cell>
        </row>
        <row r="453">
          <cell r="A453" t="str">
            <v>GPW</v>
          </cell>
          <cell r="B453" t="str">
            <v>Q1</v>
          </cell>
          <cell r="C453" t="str">
            <v>2017010820003</v>
          </cell>
          <cell r="D453" t="str">
            <v>TGE</v>
          </cell>
          <cell r="E453" t="str">
            <v>GPW</v>
          </cell>
          <cell r="F453">
            <v>0</v>
          </cell>
          <cell r="G453">
            <v>0</v>
          </cell>
          <cell r="H453">
            <v>0</v>
          </cell>
          <cell r="I453" t="str">
            <v>714-0011</v>
          </cell>
          <cell r="J453">
            <v>-2100</v>
          </cell>
          <cell r="K453">
            <v>0</v>
          </cell>
          <cell r="L453">
            <v>0</v>
          </cell>
        </row>
        <row r="454">
          <cell r="A454" t="str">
            <v>TGE</v>
          </cell>
          <cell r="B454" t="str">
            <v>Q1</v>
          </cell>
          <cell r="C454" t="str">
            <v>2017010820003</v>
          </cell>
          <cell r="D454" t="str">
            <v>TGE</v>
          </cell>
          <cell r="E454" t="str">
            <v>GPW</v>
          </cell>
          <cell r="F454" t="str">
            <v>420-1213</v>
          </cell>
          <cell r="G454">
            <v>2100</v>
          </cell>
          <cell r="H454">
            <v>0</v>
          </cell>
          <cell r="J454">
            <v>0</v>
          </cell>
        </row>
        <row r="455">
          <cell r="A455" t="str">
            <v>GPW</v>
          </cell>
          <cell r="B455" t="str">
            <v>Q1</v>
          </cell>
          <cell r="C455" t="str">
            <v>2017010820004</v>
          </cell>
          <cell r="D455" t="str">
            <v>IE</v>
          </cell>
          <cell r="E455" t="str">
            <v>GPW</v>
          </cell>
          <cell r="F455">
            <v>0</v>
          </cell>
          <cell r="G455">
            <v>0</v>
          </cell>
          <cell r="H455">
            <v>0</v>
          </cell>
          <cell r="I455" t="str">
            <v>714-0011</v>
          </cell>
          <cell r="J455">
            <v>-2100</v>
          </cell>
          <cell r="K455">
            <v>0</v>
          </cell>
          <cell r="L455">
            <v>0</v>
          </cell>
        </row>
        <row r="456">
          <cell r="A456" t="str">
            <v>IE</v>
          </cell>
          <cell r="B456" t="str">
            <v>Q1</v>
          </cell>
          <cell r="C456" t="str">
            <v>2017010820004</v>
          </cell>
          <cell r="D456" t="str">
            <v>IE</v>
          </cell>
          <cell r="E456" t="str">
            <v>GPW</v>
          </cell>
          <cell r="F456" t="str">
            <v>420-2001</v>
          </cell>
          <cell r="G456">
            <v>2100</v>
          </cell>
          <cell r="H456">
            <v>0</v>
          </cell>
          <cell r="J456">
            <v>0</v>
          </cell>
          <cell r="L456">
            <v>0</v>
          </cell>
        </row>
        <row r="457">
          <cell r="A457" t="str">
            <v>GPW</v>
          </cell>
          <cell r="B457" t="str">
            <v>Q1</v>
          </cell>
          <cell r="C457" t="str">
            <v>2017010820006</v>
          </cell>
          <cell r="D457" t="str">
            <v>GPWB</v>
          </cell>
          <cell r="E457" t="str">
            <v>GPW</v>
          </cell>
          <cell r="F457">
            <v>0</v>
          </cell>
          <cell r="G457">
            <v>0</v>
          </cell>
          <cell r="H457">
            <v>0</v>
          </cell>
          <cell r="I457" t="str">
            <v>708-3101</v>
          </cell>
          <cell r="J457">
            <v>-568.59</v>
          </cell>
          <cell r="K457">
            <v>0</v>
          </cell>
        </row>
        <row r="458">
          <cell r="A458" t="str">
            <v>GPWB</v>
          </cell>
          <cell r="B458" t="str">
            <v>Q1</v>
          </cell>
          <cell r="C458" t="str">
            <v>2017010820006</v>
          </cell>
          <cell r="D458" t="str">
            <v>GPWB</v>
          </cell>
          <cell r="E458" t="str">
            <v>GPW</v>
          </cell>
          <cell r="F458" t="str">
            <v>420-0001</v>
          </cell>
          <cell r="G458">
            <v>220</v>
          </cell>
          <cell r="H458">
            <v>0</v>
          </cell>
          <cell r="J458">
            <v>0</v>
          </cell>
        </row>
        <row r="459">
          <cell r="A459" t="str">
            <v>GPWB</v>
          </cell>
          <cell r="B459" t="str">
            <v>Q1</v>
          </cell>
          <cell r="C459" t="str">
            <v>2017010820006'</v>
          </cell>
          <cell r="D459" t="str">
            <v>GPWB</v>
          </cell>
          <cell r="E459" t="str">
            <v>GPW</v>
          </cell>
          <cell r="F459" t="str">
            <v>420-0101</v>
          </cell>
          <cell r="G459">
            <v>348.59</v>
          </cell>
          <cell r="H459">
            <v>0</v>
          </cell>
          <cell r="J459">
            <v>0</v>
          </cell>
        </row>
        <row r="460">
          <cell r="A460" t="str">
            <v>GPW</v>
          </cell>
          <cell r="B460" t="str">
            <v>Q1</v>
          </cell>
          <cell r="C460" t="str">
            <v>2017010820007</v>
          </cell>
          <cell r="D460" t="str">
            <v>GPWB</v>
          </cell>
          <cell r="E460" t="str">
            <v>GPW</v>
          </cell>
          <cell r="F460">
            <v>0</v>
          </cell>
          <cell r="G460">
            <v>0</v>
          </cell>
          <cell r="H460">
            <v>0</v>
          </cell>
          <cell r="I460" t="str">
            <v>714-5001</v>
          </cell>
          <cell r="J460">
            <v>-360</v>
          </cell>
          <cell r="K460">
            <v>0</v>
          </cell>
        </row>
        <row r="461">
          <cell r="A461" t="str">
            <v>GPWB</v>
          </cell>
          <cell r="B461" t="str">
            <v>Q1</v>
          </cell>
          <cell r="C461" t="str">
            <v>2017010820007</v>
          </cell>
          <cell r="D461" t="str">
            <v>GPWB</v>
          </cell>
          <cell r="E461" t="str">
            <v>GPW</v>
          </cell>
          <cell r="F461" t="str">
            <v>420-1209</v>
          </cell>
          <cell r="G461">
            <v>360</v>
          </cell>
          <cell r="H461">
            <v>0</v>
          </cell>
          <cell r="J461">
            <v>0</v>
          </cell>
        </row>
        <row r="462">
          <cell r="A462" t="str">
            <v>GPW</v>
          </cell>
          <cell r="B462" t="str">
            <v>Q1</v>
          </cell>
          <cell r="C462" t="str">
            <v>2017010820007'</v>
          </cell>
          <cell r="D462" t="str">
            <v>GPWB</v>
          </cell>
          <cell r="E462" t="str">
            <v>GPW</v>
          </cell>
          <cell r="F462">
            <v>0</v>
          </cell>
          <cell r="G462">
            <v>0</v>
          </cell>
          <cell r="H462">
            <v>0</v>
          </cell>
          <cell r="I462" t="str">
            <v>714-5002</v>
          </cell>
          <cell r="J462">
            <v>-300</v>
          </cell>
          <cell r="K462">
            <v>0</v>
          </cell>
        </row>
        <row r="463">
          <cell r="A463" t="str">
            <v>GPWB</v>
          </cell>
          <cell r="B463" t="str">
            <v>Q1</v>
          </cell>
          <cell r="C463" t="str">
            <v>2017010820007'</v>
          </cell>
          <cell r="D463" t="str">
            <v>GPWB</v>
          </cell>
          <cell r="E463" t="str">
            <v>GPW</v>
          </cell>
          <cell r="F463" t="str">
            <v>420-1210</v>
          </cell>
          <cell r="G463">
            <v>300</v>
          </cell>
          <cell r="H463">
            <v>0</v>
          </cell>
          <cell r="J463">
            <v>0</v>
          </cell>
        </row>
        <row r="464">
          <cell r="A464" t="str">
            <v>GPW</v>
          </cell>
          <cell r="B464" t="str">
            <v>Q1</v>
          </cell>
          <cell r="C464" t="str">
            <v>2017010820008</v>
          </cell>
          <cell r="D464" t="str">
            <v>IAiR</v>
          </cell>
          <cell r="E464" t="str">
            <v>GPW</v>
          </cell>
          <cell r="F464">
            <v>0</v>
          </cell>
          <cell r="G464">
            <v>0</v>
          </cell>
          <cell r="H464">
            <v>0</v>
          </cell>
          <cell r="I464" t="str">
            <v>708-3101</v>
          </cell>
          <cell r="J464">
            <v>-1758.25</v>
          </cell>
          <cell r="K464">
            <v>0</v>
          </cell>
        </row>
        <row r="465">
          <cell r="A465" t="str">
            <v>IAiR</v>
          </cell>
          <cell r="B465" t="str">
            <v>Q1</v>
          </cell>
          <cell r="C465" t="str">
            <v>2017010820008</v>
          </cell>
          <cell r="D465" t="str">
            <v>IAiR</v>
          </cell>
          <cell r="E465" t="str">
            <v>GPW</v>
          </cell>
          <cell r="F465" t="str">
            <v>420-0001</v>
          </cell>
          <cell r="G465">
            <v>1758.25</v>
          </cell>
          <cell r="H465">
            <v>0</v>
          </cell>
          <cell r="J465">
            <v>0</v>
          </cell>
        </row>
        <row r="466">
          <cell r="A466" t="str">
            <v>GPW</v>
          </cell>
          <cell r="B466" t="str">
            <v>Q1</v>
          </cell>
          <cell r="C466" t="str">
            <v>2017010820009</v>
          </cell>
          <cell r="D466" t="str">
            <v>IAiR</v>
          </cell>
          <cell r="E466" t="str">
            <v>GPW</v>
          </cell>
          <cell r="F466">
            <v>0</v>
          </cell>
          <cell r="G466">
            <v>0</v>
          </cell>
          <cell r="H466">
            <v>0</v>
          </cell>
          <cell r="I466" t="str">
            <v>714-5003</v>
          </cell>
          <cell r="J466">
            <v>-380</v>
          </cell>
          <cell r="K466">
            <v>0</v>
          </cell>
        </row>
        <row r="467">
          <cell r="A467" t="str">
            <v>IAiR</v>
          </cell>
          <cell r="B467" t="str">
            <v>Q1</v>
          </cell>
          <cell r="C467" t="str">
            <v>2017010820009</v>
          </cell>
          <cell r="D467" t="str">
            <v>IAiR</v>
          </cell>
          <cell r="E467" t="str">
            <v>GPW</v>
          </cell>
          <cell r="F467" t="str">
            <v>420-0001</v>
          </cell>
          <cell r="G467">
            <v>380</v>
          </cell>
          <cell r="H467">
            <v>0</v>
          </cell>
          <cell r="J467">
            <v>0</v>
          </cell>
        </row>
        <row r="468">
          <cell r="A468" t="str">
            <v>GPW</v>
          </cell>
          <cell r="B468" t="str">
            <v>Q1</v>
          </cell>
          <cell r="C468" t="str">
            <v>2017010820010</v>
          </cell>
          <cell r="D468" t="str">
            <v>BS</v>
          </cell>
          <cell r="E468" t="str">
            <v>GPW</v>
          </cell>
          <cell r="F468">
            <v>0</v>
          </cell>
          <cell r="G468">
            <v>0</v>
          </cell>
          <cell r="H468">
            <v>0</v>
          </cell>
          <cell r="I468" t="str">
            <v>714-5001</v>
          </cell>
          <cell r="J468">
            <v>-25300</v>
          </cell>
          <cell r="K468">
            <v>0</v>
          </cell>
        </row>
        <row r="469">
          <cell r="A469" t="str">
            <v>BS</v>
          </cell>
          <cell r="B469" t="str">
            <v>Q1</v>
          </cell>
          <cell r="C469" t="str">
            <v>2017010820010</v>
          </cell>
          <cell r="D469" t="str">
            <v>BS</v>
          </cell>
          <cell r="E469" t="str">
            <v>GPW</v>
          </cell>
          <cell r="F469" t="str">
            <v>420-1209</v>
          </cell>
          <cell r="G469">
            <v>25300</v>
          </cell>
          <cell r="H469">
            <v>0</v>
          </cell>
          <cell r="J469">
            <v>0</v>
          </cell>
        </row>
        <row r="470">
          <cell r="A470" t="str">
            <v>GPW</v>
          </cell>
          <cell r="B470" t="str">
            <v>Q1</v>
          </cell>
          <cell r="C470" t="str">
            <v>2017010820010'</v>
          </cell>
          <cell r="D470" t="str">
            <v>BS</v>
          </cell>
          <cell r="E470" t="str">
            <v>GPW</v>
          </cell>
          <cell r="F470">
            <v>0</v>
          </cell>
          <cell r="G470">
            <v>0</v>
          </cell>
          <cell r="H470">
            <v>0</v>
          </cell>
          <cell r="I470" t="str">
            <v>714-5002</v>
          </cell>
          <cell r="J470">
            <v>-3100</v>
          </cell>
          <cell r="K470">
            <v>0</v>
          </cell>
        </row>
        <row r="471">
          <cell r="A471" t="str">
            <v>BS</v>
          </cell>
          <cell r="B471" t="str">
            <v>Q1</v>
          </cell>
          <cell r="C471" t="str">
            <v>2017010820010'</v>
          </cell>
          <cell r="D471" t="str">
            <v>BS</v>
          </cell>
          <cell r="E471" t="str">
            <v>GPW</v>
          </cell>
          <cell r="F471" t="str">
            <v>420-1210</v>
          </cell>
          <cell r="G471">
            <v>3100</v>
          </cell>
          <cell r="H471">
            <v>0</v>
          </cell>
          <cell r="J471">
            <v>0</v>
          </cell>
        </row>
        <row r="472">
          <cell r="A472" t="str">
            <v>GPW</v>
          </cell>
          <cell r="B472" t="str">
            <v>Q1</v>
          </cell>
          <cell r="C472" t="str">
            <v>2017010820011</v>
          </cell>
          <cell r="D472" t="str">
            <v>BS</v>
          </cell>
          <cell r="E472" t="str">
            <v>GPW</v>
          </cell>
          <cell r="F472">
            <v>0</v>
          </cell>
          <cell r="G472">
            <v>0</v>
          </cell>
          <cell r="H472">
            <v>0</v>
          </cell>
          <cell r="I472" t="str">
            <v>708-3301</v>
          </cell>
          <cell r="J472">
            <v>-5670</v>
          </cell>
          <cell r="K472">
            <v>0</v>
          </cell>
        </row>
        <row r="473">
          <cell r="A473" t="str">
            <v>BS</v>
          </cell>
          <cell r="B473" t="str">
            <v>Q1</v>
          </cell>
          <cell r="C473" t="str">
            <v>2017010820011</v>
          </cell>
          <cell r="D473" t="str">
            <v>BS</v>
          </cell>
          <cell r="E473" t="str">
            <v>GPW</v>
          </cell>
          <cell r="F473" t="str">
            <v>420-0010</v>
          </cell>
          <cell r="G473">
            <v>5670</v>
          </cell>
          <cell r="H473">
            <v>0</v>
          </cell>
          <cell r="J473">
            <v>0</v>
          </cell>
        </row>
        <row r="474">
          <cell r="A474" t="str">
            <v>GPW</v>
          </cell>
          <cell r="B474" t="str">
            <v>Q1</v>
          </cell>
          <cell r="C474" t="str">
            <v>2017010820012</v>
          </cell>
          <cell r="D474" t="str">
            <v>IRGiT</v>
          </cell>
          <cell r="E474" t="str">
            <v>GPW</v>
          </cell>
          <cell r="F474">
            <v>0</v>
          </cell>
          <cell r="G474">
            <v>0</v>
          </cell>
          <cell r="H474">
            <v>0</v>
          </cell>
          <cell r="I474" t="str">
            <v>708-3101</v>
          </cell>
          <cell r="J474">
            <v>-4021.89</v>
          </cell>
          <cell r="K474">
            <v>0</v>
          </cell>
        </row>
        <row r="475">
          <cell r="A475" t="str">
            <v>IRGiT</v>
          </cell>
          <cell r="B475" t="str">
            <v>Q1</v>
          </cell>
          <cell r="C475" t="str">
            <v>2017010820012</v>
          </cell>
          <cell r="D475" t="str">
            <v>IRGiT</v>
          </cell>
          <cell r="E475" t="str">
            <v>GPW</v>
          </cell>
          <cell r="F475" t="str">
            <v>420-0001</v>
          </cell>
          <cell r="G475">
            <v>1653.28</v>
          </cell>
          <cell r="H475">
            <v>0</v>
          </cell>
          <cell r="J475">
            <v>0</v>
          </cell>
        </row>
        <row r="476">
          <cell r="A476" t="str">
            <v>IRGiT</v>
          </cell>
          <cell r="B476" t="str">
            <v>Q1</v>
          </cell>
          <cell r="C476" t="str">
            <v>2017010820012'</v>
          </cell>
          <cell r="D476" t="str">
            <v>IRGiT</v>
          </cell>
          <cell r="E476" t="str">
            <v>GPW</v>
          </cell>
          <cell r="F476" t="str">
            <v>420-0002</v>
          </cell>
          <cell r="G476">
            <v>1731.64</v>
          </cell>
          <cell r="H476">
            <v>0</v>
          </cell>
          <cell r="J476">
            <v>0</v>
          </cell>
        </row>
        <row r="477">
          <cell r="A477" t="str">
            <v>IRGiT</v>
          </cell>
          <cell r="B477" t="str">
            <v>Q1</v>
          </cell>
          <cell r="C477" t="str">
            <v>2017010820012''</v>
          </cell>
          <cell r="D477" t="str">
            <v>IRGiT</v>
          </cell>
          <cell r="E477" t="str">
            <v>GPW</v>
          </cell>
          <cell r="F477" t="str">
            <v>420-0102</v>
          </cell>
          <cell r="G477">
            <v>636.97</v>
          </cell>
          <cell r="H477">
            <v>0</v>
          </cell>
          <cell r="J477">
            <v>0</v>
          </cell>
        </row>
        <row r="478">
          <cell r="A478" t="str">
            <v>GPW</v>
          </cell>
          <cell r="B478" t="str">
            <v>Q1</v>
          </cell>
          <cell r="C478" t="str">
            <v>2017010820013</v>
          </cell>
          <cell r="D478" t="str">
            <v>IRGiT</v>
          </cell>
          <cell r="E478" t="str">
            <v>GPW</v>
          </cell>
          <cell r="F478">
            <v>0</v>
          </cell>
          <cell r="G478">
            <v>0</v>
          </cell>
          <cell r="H478">
            <v>0</v>
          </cell>
          <cell r="I478" t="str">
            <v>708-3301</v>
          </cell>
          <cell r="J478">
            <v>-11655</v>
          </cell>
          <cell r="K478">
            <v>0</v>
          </cell>
        </row>
        <row r="479">
          <cell r="A479" t="str">
            <v>IRGiT</v>
          </cell>
          <cell r="B479" t="str">
            <v>Q1</v>
          </cell>
          <cell r="C479" t="str">
            <v>2017010820013</v>
          </cell>
          <cell r="D479" t="str">
            <v>IRGiT</v>
          </cell>
          <cell r="E479" t="str">
            <v>GPW</v>
          </cell>
          <cell r="F479" t="str">
            <v>420-0010</v>
          </cell>
          <cell r="G479">
            <v>11655</v>
          </cell>
          <cell r="H479">
            <v>0</v>
          </cell>
          <cell r="J479">
            <v>0</v>
          </cell>
        </row>
        <row r="480">
          <cell r="A480" t="str">
            <v>GPW</v>
          </cell>
          <cell r="B480" t="str">
            <v>Q1</v>
          </cell>
          <cell r="C480" t="str">
            <v>2017010820014</v>
          </cell>
          <cell r="D480" t="str">
            <v>IE</v>
          </cell>
          <cell r="E480" t="str">
            <v>GPW</v>
          </cell>
          <cell r="F480">
            <v>0</v>
          </cell>
          <cell r="G480">
            <v>0</v>
          </cell>
          <cell r="H480">
            <v>0</v>
          </cell>
          <cell r="I480" t="str">
            <v>708-3301</v>
          </cell>
          <cell r="J480">
            <v>-1508</v>
          </cell>
          <cell r="K480">
            <v>0</v>
          </cell>
          <cell r="L480">
            <v>0</v>
          </cell>
        </row>
        <row r="481">
          <cell r="A481" t="str">
            <v>IE</v>
          </cell>
          <cell r="B481" t="str">
            <v>Q1</v>
          </cell>
          <cell r="C481" t="str">
            <v>2017010820014</v>
          </cell>
          <cell r="D481" t="str">
            <v>IE</v>
          </cell>
          <cell r="E481" t="str">
            <v>GPW</v>
          </cell>
          <cell r="F481" t="str">
            <v>420-0010</v>
          </cell>
          <cell r="G481">
            <v>1508</v>
          </cell>
          <cell r="H481">
            <v>0</v>
          </cell>
          <cell r="J481">
            <v>0</v>
          </cell>
          <cell r="L481">
            <v>0</v>
          </cell>
        </row>
        <row r="482">
          <cell r="A482" t="str">
            <v>GPW</v>
          </cell>
          <cell r="B482" t="str">
            <v>Q1</v>
          </cell>
          <cell r="C482" t="str">
            <v>2017010820015</v>
          </cell>
          <cell r="D482" t="str">
            <v>TGE</v>
          </cell>
          <cell r="E482" t="str">
            <v>GPW</v>
          </cell>
          <cell r="F482">
            <v>0</v>
          </cell>
          <cell r="G482">
            <v>0</v>
          </cell>
          <cell r="H482">
            <v>0</v>
          </cell>
          <cell r="I482" t="str">
            <v>708-3301</v>
          </cell>
          <cell r="J482">
            <v>-35385</v>
          </cell>
          <cell r="K482">
            <v>0</v>
          </cell>
          <cell r="L482">
            <v>0</v>
          </cell>
        </row>
        <row r="483">
          <cell r="A483" t="str">
            <v>TGE</v>
          </cell>
          <cell r="B483" t="str">
            <v>Q1</v>
          </cell>
          <cell r="C483" t="str">
            <v>2017010820015</v>
          </cell>
          <cell r="D483" t="str">
            <v>TGE</v>
          </cell>
          <cell r="E483" t="str">
            <v>GPW</v>
          </cell>
          <cell r="F483" t="str">
            <v>420-0010</v>
          </cell>
          <cell r="G483">
            <v>35385</v>
          </cell>
          <cell r="H483">
            <v>0</v>
          </cell>
          <cell r="J483">
            <v>0</v>
          </cell>
        </row>
        <row r="484">
          <cell r="A484" t="str">
            <v>GPW</v>
          </cell>
          <cell r="B484" t="str">
            <v>Q1</v>
          </cell>
          <cell r="C484" t="str">
            <v>2017010820016</v>
          </cell>
          <cell r="D484" t="str">
            <v>TGE</v>
          </cell>
          <cell r="E484" t="str">
            <v>GPW</v>
          </cell>
          <cell r="F484">
            <v>0</v>
          </cell>
          <cell r="G484">
            <v>0</v>
          </cell>
          <cell r="H484">
            <v>0</v>
          </cell>
          <cell r="I484" t="str">
            <v>708-3301</v>
          </cell>
          <cell r="J484">
            <v>-6934.13</v>
          </cell>
          <cell r="K484">
            <v>0</v>
          </cell>
          <cell r="L484">
            <v>0</v>
          </cell>
        </row>
        <row r="485">
          <cell r="A485" t="str">
            <v>TGE</v>
          </cell>
          <cell r="B485" t="str">
            <v>Q1</v>
          </cell>
          <cell r="C485" t="str">
            <v>2017010820016</v>
          </cell>
          <cell r="D485" t="str">
            <v>TGE</v>
          </cell>
          <cell r="E485" t="str">
            <v>GPW</v>
          </cell>
          <cell r="F485" t="str">
            <v>420-0001</v>
          </cell>
          <cell r="G485">
            <v>6934.13</v>
          </cell>
          <cell r="H485">
            <v>0</v>
          </cell>
          <cell r="J485">
            <v>0</v>
          </cell>
        </row>
        <row r="486">
          <cell r="A486" t="str">
            <v>GPW</v>
          </cell>
          <cell r="B486" t="str">
            <v>Q1</v>
          </cell>
          <cell r="C486" t="str">
            <v>2017010820019</v>
          </cell>
          <cell r="D486" t="str">
            <v>IRGiT</v>
          </cell>
          <cell r="E486" t="str">
            <v>GPW</v>
          </cell>
          <cell r="F486">
            <v>0</v>
          </cell>
          <cell r="G486">
            <v>0</v>
          </cell>
          <cell r="H486">
            <v>0</v>
          </cell>
          <cell r="I486" t="str">
            <v>714-5004</v>
          </cell>
          <cell r="J486">
            <v>-9.39</v>
          </cell>
          <cell r="K486">
            <v>0</v>
          </cell>
        </row>
        <row r="487">
          <cell r="A487" t="str">
            <v>IRGiT</v>
          </cell>
          <cell r="B487" t="str">
            <v>Q1</v>
          </cell>
          <cell r="C487" t="str">
            <v>2017010820019</v>
          </cell>
          <cell r="D487" t="str">
            <v>IRGiT</v>
          </cell>
          <cell r="E487" t="str">
            <v>GPW</v>
          </cell>
          <cell r="F487" t="str">
            <v>420-0501</v>
          </cell>
          <cell r="G487">
            <v>9.39</v>
          </cell>
          <cell r="H487">
            <v>0</v>
          </cell>
          <cell r="J487">
            <v>0</v>
          </cell>
        </row>
        <row r="488">
          <cell r="A488" t="str">
            <v>GPW</v>
          </cell>
          <cell r="B488" t="str">
            <v>Q1</v>
          </cell>
          <cell r="C488" t="str">
            <v>2017010820020</v>
          </cell>
          <cell r="D488" t="str">
            <v>TGE</v>
          </cell>
          <cell r="E488" t="str">
            <v>GPW</v>
          </cell>
          <cell r="F488">
            <v>0</v>
          </cell>
          <cell r="G488">
            <v>0</v>
          </cell>
          <cell r="H488">
            <v>0</v>
          </cell>
          <cell r="I488" t="str">
            <v>714-5004</v>
          </cell>
          <cell r="J488">
            <v>-15.82</v>
          </cell>
          <cell r="K488">
            <v>0</v>
          </cell>
          <cell r="L488">
            <v>0</v>
          </cell>
        </row>
        <row r="489">
          <cell r="A489" t="str">
            <v>TGE</v>
          </cell>
          <cell r="B489" t="str">
            <v>Q1</v>
          </cell>
          <cell r="C489" t="str">
            <v>2017010820020</v>
          </cell>
          <cell r="D489" t="str">
            <v>TGE</v>
          </cell>
          <cell r="E489" t="str">
            <v>GPW</v>
          </cell>
          <cell r="F489" t="str">
            <v>420-0501</v>
          </cell>
          <cell r="G489">
            <v>15.82</v>
          </cell>
          <cell r="H489">
            <v>0</v>
          </cell>
          <cell r="J489">
            <v>0</v>
          </cell>
        </row>
        <row r="490">
          <cell r="A490" t="str">
            <v>GPW</v>
          </cell>
          <cell r="B490" t="str">
            <v>Q1</v>
          </cell>
          <cell r="C490" t="str">
            <v>2017010820022</v>
          </cell>
          <cell r="D490" t="str">
            <v>TGE</v>
          </cell>
          <cell r="E490" t="str">
            <v>GPW</v>
          </cell>
          <cell r="F490">
            <v>0</v>
          </cell>
          <cell r="G490">
            <v>0</v>
          </cell>
          <cell r="H490">
            <v>0</v>
          </cell>
          <cell r="I490" t="str">
            <v>714-5005</v>
          </cell>
          <cell r="J490">
            <v>-1265</v>
          </cell>
          <cell r="K490">
            <v>0</v>
          </cell>
          <cell r="L490">
            <v>0</v>
          </cell>
        </row>
        <row r="491">
          <cell r="A491" t="str">
            <v>TGE</v>
          </cell>
          <cell r="B491" t="str">
            <v>Q1</v>
          </cell>
          <cell r="C491" t="str">
            <v>2017010820022</v>
          </cell>
          <cell r="D491" t="str">
            <v>TGE</v>
          </cell>
          <cell r="E491" t="str">
            <v>GPW</v>
          </cell>
          <cell r="F491" t="str">
            <v>420-1041</v>
          </cell>
          <cell r="G491">
            <v>1265</v>
          </cell>
          <cell r="H491">
            <v>0</v>
          </cell>
          <cell r="J491">
            <v>0</v>
          </cell>
        </row>
        <row r="492">
          <cell r="A492" t="str">
            <v>GPW</v>
          </cell>
          <cell r="B492" t="str">
            <v>Q1</v>
          </cell>
          <cell r="C492" t="str">
            <v>2017010820025</v>
          </cell>
          <cell r="D492" t="str">
            <v>TGE</v>
          </cell>
          <cell r="E492" t="str">
            <v>GPW</v>
          </cell>
          <cell r="F492">
            <v>0</v>
          </cell>
          <cell r="G492">
            <v>0</v>
          </cell>
          <cell r="H492">
            <v>0</v>
          </cell>
          <cell r="I492" t="str">
            <v>714-5001</v>
          </cell>
          <cell r="J492">
            <v>-73000</v>
          </cell>
          <cell r="K492">
            <v>0</v>
          </cell>
          <cell r="L492">
            <v>0</v>
          </cell>
        </row>
        <row r="493">
          <cell r="A493" t="str">
            <v>TGE</v>
          </cell>
          <cell r="B493" t="str">
            <v>Q1</v>
          </cell>
          <cell r="C493" t="str">
            <v>2017010820025</v>
          </cell>
          <cell r="D493" t="str">
            <v>TGE</v>
          </cell>
          <cell r="E493" t="str">
            <v>GPW</v>
          </cell>
          <cell r="F493" t="str">
            <v>420-1209</v>
          </cell>
          <cell r="G493">
            <v>73000</v>
          </cell>
          <cell r="H493">
            <v>0</v>
          </cell>
          <cell r="J493">
            <v>0</v>
          </cell>
        </row>
        <row r="494">
          <cell r="A494" t="str">
            <v>GPW</v>
          </cell>
          <cell r="B494" t="str">
            <v>Q1</v>
          </cell>
          <cell r="C494" t="str">
            <v>2017020820001</v>
          </cell>
          <cell r="D494" t="str">
            <v>GPWB</v>
          </cell>
          <cell r="E494" t="str">
            <v>GPW</v>
          </cell>
          <cell r="F494">
            <v>0</v>
          </cell>
          <cell r="G494">
            <v>0</v>
          </cell>
          <cell r="H494">
            <v>0</v>
          </cell>
          <cell r="I494" t="str">
            <v>714-0011</v>
          </cell>
          <cell r="J494">
            <v>-61.02</v>
          </cell>
          <cell r="K494">
            <v>0</v>
          </cell>
        </row>
        <row r="495">
          <cell r="A495" t="str">
            <v>GPWB</v>
          </cell>
          <cell r="B495" t="str">
            <v>Q1</v>
          </cell>
          <cell r="C495" t="str">
            <v>2017020820001</v>
          </cell>
          <cell r="D495" t="str">
            <v>GPWB</v>
          </cell>
          <cell r="E495" t="str">
            <v>GPW</v>
          </cell>
          <cell r="F495" t="str">
            <v>420-1302</v>
          </cell>
          <cell r="G495">
            <v>61.02</v>
          </cell>
          <cell r="H495">
            <v>0</v>
          </cell>
          <cell r="J495">
            <v>0</v>
          </cell>
        </row>
        <row r="496">
          <cell r="A496" t="str">
            <v>GPW</v>
          </cell>
          <cell r="B496" t="str">
            <v>Q1</v>
          </cell>
          <cell r="C496" t="str">
            <v>2017020820002</v>
          </cell>
          <cell r="D496" t="str">
            <v>IAiR</v>
          </cell>
          <cell r="E496" t="str">
            <v>GPW</v>
          </cell>
          <cell r="F496">
            <v>0</v>
          </cell>
          <cell r="G496">
            <v>0</v>
          </cell>
          <cell r="H496">
            <v>0</v>
          </cell>
          <cell r="I496" t="str">
            <v>714-0011</v>
          </cell>
          <cell r="J496">
            <v>-18.309999999999999</v>
          </cell>
          <cell r="K496">
            <v>0</v>
          </cell>
        </row>
        <row r="497">
          <cell r="A497" t="str">
            <v>IAiR</v>
          </cell>
          <cell r="B497" t="str">
            <v>Q1</v>
          </cell>
          <cell r="C497" t="str">
            <v>2017020820002</v>
          </cell>
          <cell r="D497" t="str">
            <v>IAiR</v>
          </cell>
          <cell r="E497" t="str">
            <v>GPW</v>
          </cell>
          <cell r="F497" t="str">
            <v>420-1302</v>
          </cell>
          <cell r="G497">
            <v>18.309999999999999</v>
          </cell>
          <cell r="H497">
            <v>0</v>
          </cell>
          <cell r="J497">
            <v>0</v>
          </cell>
        </row>
        <row r="498">
          <cell r="A498" t="str">
            <v>GPW</v>
          </cell>
          <cell r="B498" t="str">
            <v>Q1</v>
          </cell>
          <cell r="C498" t="str">
            <v>2017020820004</v>
          </cell>
          <cell r="D498" t="str">
            <v>TGE</v>
          </cell>
          <cell r="E498" t="str">
            <v>GPW</v>
          </cell>
          <cell r="F498">
            <v>0</v>
          </cell>
          <cell r="G498">
            <v>0</v>
          </cell>
          <cell r="H498">
            <v>0</v>
          </cell>
          <cell r="I498" t="str">
            <v>708-3301</v>
          </cell>
          <cell r="J498">
            <v>-14061.54</v>
          </cell>
          <cell r="K498">
            <v>0</v>
          </cell>
          <cell r="L498">
            <v>0</v>
          </cell>
        </row>
        <row r="499">
          <cell r="A499" t="str">
            <v>TGE</v>
          </cell>
          <cell r="B499" t="str">
            <v>Q1</v>
          </cell>
          <cell r="C499" t="str">
            <v>2017020820004</v>
          </cell>
          <cell r="D499" t="str">
            <v>TGE</v>
          </cell>
          <cell r="E499" t="str">
            <v>GPW</v>
          </cell>
          <cell r="F499" t="str">
            <v>410-0107</v>
          </cell>
          <cell r="G499">
            <v>14061.54</v>
          </cell>
          <cell r="H499">
            <v>0</v>
          </cell>
          <cell r="J499">
            <v>0</v>
          </cell>
        </row>
        <row r="500">
          <cell r="A500" t="str">
            <v>GPW</v>
          </cell>
          <cell r="B500" t="str">
            <v>Q1</v>
          </cell>
          <cell r="C500" t="str">
            <v>2017020820005</v>
          </cell>
          <cell r="D500" t="str">
            <v>IE</v>
          </cell>
          <cell r="E500" t="str">
            <v>GPW</v>
          </cell>
          <cell r="F500">
            <v>0</v>
          </cell>
          <cell r="G500">
            <v>0</v>
          </cell>
          <cell r="H500">
            <v>0</v>
          </cell>
          <cell r="I500" t="str">
            <v>708-3301</v>
          </cell>
          <cell r="J500">
            <v>-422.44</v>
          </cell>
          <cell r="K500">
            <v>0</v>
          </cell>
          <cell r="L500">
            <v>0</v>
          </cell>
        </row>
        <row r="501">
          <cell r="A501" t="str">
            <v>IE</v>
          </cell>
          <cell r="B501" t="str">
            <v>Q1</v>
          </cell>
          <cell r="C501" t="str">
            <v>2017020820005</v>
          </cell>
          <cell r="D501" t="str">
            <v>IE</v>
          </cell>
          <cell r="E501" t="str">
            <v>GPW</v>
          </cell>
          <cell r="F501" t="str">
            <v>410-0107</v>
          </cell>
          <cell r="G501">
            <v>422.44</v>
          </cell>
          <cell r="H501">
            <v>0</v>
          </cell>
          <cell r="J501">
            <v>0</v>
          </cell>
          <cell r="L501">
            <v>0</v>
          </cell>
        </row>
        <row r="502">
          <cell r="A502" t="str">
            <v>GPW</v>
          </cell>
          <cell r="B502" t="str">
            <v>Q1</v>
          </cell>
          <cell r="C502" t="str">
            <v>2017020820006</v>
          </cell>
          <cell r="D502" t="str">
            <v>BS</v>
          </cell>
          <cell r="E502" t="str">
            <v>GPW</v>
          </cell>
          <cell r="F502">
            <v>0</v>
          </cell>
          <cell r="G502">
            <v>0</v>
          </cell>
          <cell r="H502">
            <v>0</v>
          </cell>
          <cell r="I502" t="str">
            <v>708-3301</v>
          </cell>
          <cell r="J502">
            <v>-1501.56</v>
          </cell>
          <cell r="K502">
            <v>0</v>
          </cell>
        </row>
        <row r="503">
          <cell r="A503" t="str">
            <v>BS</v>
          </cell>
          <cell r="B503" t="str">
            <v>Q1</v>
          </cell>
          <cell r="C503" t="str">
            <v>2017020820006</v>
          </cell>
          <cell r="D503" t="str">
            <v>BS</v>
          </cell>
          <cell r="E503" t="str">
            <v>GPW</v>
          </cell>
          <cell r="F503" t="str">
            <v>410-0107</v>
          </cell>
          <cell r="G503">
            <v>1501.56</v>
          </cell>
          <cell r="H503">
            <v>0</v>
          </cell>
          <cell r="J503">
            <v>0</v>
          </cell>
        </row>
        <row r="504">
          <cell r="A504" t="str">
            <v>GPW</v>
          </cell>
          <cell r="B504" t="str">
            <v>Q1</v>
          </cell>
          <cell r="C504" t="str">
            <v>2017020820007</v>
          </cell>
          <cell r="D504" t="str">
            <v>IRGiT</v>
          </cell>
          <cell r="E504" t="str">
            <v>GPW</v>
          </cell>
          <cell r="F504">
            <v>0</v>
          </cell>
          <cell r="G504">
            <v>0</v>
          </cell>
          <cell r="H504">
            <v>0</v>
          </cell>
          <cell r="I504" t="str">
            <v>708-3301</v>
          </cell>
          <cell r="J504">
            <v>-0.12</v>
          </cell>
          <cell r="K504">
            <v>0</v>
          </cell>
        </row>
        <row r="505">
          <cell r="A505" t="str">
            <v>IRGiT</v>
          </cell>
          <cell r="B505" t="str">
            <v>Q1</v>
          </cell>
          <cell r="C505" t="str">
            <v>2017020820007</v>
          </cell>
          <cell r="D505" t="str">
            <v>IRGiT</v>
          </cell>
          <cell r="E505" t="str">
            <v>GPW</v>
          </cell>
          <cell r="F505" t="str">
            <v>410-0107</v>
          </cell>
          <cell r="G505">
            <v>40.46</v>
          </cell>
          <cell r="H505">
            <v>0</v>
          </cell>
          <cell r="J505">
            <v>0</v>
          </cell>
        </row>
        <row r="506">
          <cell r="A506" t="str">
            <v>GPW</v>
          </cell>
          <cell r="B506" t="str">
            <v>Q1</v>
          </cell>
          <cell r="C506" t="str">
            <v>2017020820007'</v>
          </cell>
          <cell r="D506" t="str">
            <v>IRGiT</v>
          </cell>
          <cell r="E506" t="str">
            <v>GPW</v>
          </cell>
          <cell r="F506">
            <v>0</v>
          </cell>
          <cell r="G506">
            <v>0</v>
          </cell>
          <cell r="H506">
            <v>0</v>
          </cell>
          <cell r="I506" t="str">
            <v>708-3301</v>
          </cell>
          <cell r="J506">
            <v>-40.340000000000003</v>
          </cell>
          <cell r="K506">
            <v>0</v>
          </cell>
        </row>
        <row r="507">
          <cell r="A507" t="str">
            <v>GPW</v>
          </cell>
          <cell r="B507" t="str">
            <v>Q1</v>
          </cell>
          <cell r="C507" t="str">
            <v>2017020820008</v>
          </cell>
          <cell r="D507" t="str">
            <v>TGE</v>
          </cell>
          <cell r="E507" t="str">
            <v>GPW</v>
          </cell>
          <cell r="F507">
            <v>0</v>
          </cell>
          <cell r="G507">
            <v>0</v>
          </cell>
          <cell r="H507">
            <v>0</v>
          </cell>
          <cell r="I507" t="str">
            <v>714-5006</v>
          </cell>
          <cell r="J507">
            <v>-32625</v>
          </cell>
          <cell r="K507">
            <v>0</v>
          </cell>
          <cell r="L507">
            <v>0</v>
          </cell>
        </row>
        <row r="508">
          <cell r="A508" t="str">
            <v>TGE</v>
          </cell>
          <cell r="B508" t="str">
            <v>Q1</v>
          </cell>
          <cell r="C508" t="str">
            <v>2017020820008</v>
          </cell>
          <cell r="D508" t="str">
            <v>TGE</v>
          </cell>
          <cell r="E508" t="str">
            <v>GPW</v>
          </cell>
          <cell r="F508" t="str">
            <v>420-1051</v>
          </cell>
          <cell r="G508">
            <v>32625</v>
          </cell>
          <cell r="H508">
            <v>0</v>
          </cell>
          <cell r="J508">
            <v>0</v>
          </cell>
        </row>
        <row r="509">
          <cell r="A509" t="str">
            <v>GPW</v>
          </cell>
          <cell r="B509" t="str">
            <v>Q1</v>
          </cell>
          <cell r="C509" t="str">
            <v>2017020820009</v>
          </cell>
          <cell r="D509" t="str">
            <v>TGE</v>
          </cell>
          <cell r="E509" t="str">
            <v>GPW</v>
          </cell>
          <cell r="F509">
            <v>0</v>
          </cell>
          <cell r="G509">
            <v>0</v>
          </cell>
          <cell r="H509">
            <v>0</v>
          </cell>
          <cell r="I509" t="str">
            <v>714-5002</v>
          </cell>
          <cell r="J509">
            <v>-11800</v>
          </cell>
          <cell r="K509">
            <v>0</v>
          </cell>
          <cell r="L509">
            <v>0</v>
          </cell>
        </row>
        <row r="510">
          <cell r="A510" t="str">
            <v>TGE</v>
          </cell>
          <cell r="B510" t="str">
            <v>Q1</v>
          </cell>
          <cell r="C510" t="str">
            <v>2017020820009</v>
          </cell>
          <cell r="D510" t="str">
            <v>TGE</v>
          </cell>
          <cell r="E510" t="str">
            <v>GPW</v>
          </cell>
          <cell r="F510" t="str">
            <v>420-1051</v>
          </cell>
          <cell r="G510">
            <v>11800</v>
          </cell>
          <cell r="H510">
            <v>0</v>
          </cell>
          <cell r="J510">
            <v>0</v>
          </cell>
        </row>
        <row r="511">
          <cell r="A511" t="str">
            <v>GPW</v>
          </cell>
          <cell r="B511" t="str">
            <v>Q1</v>
          </cell>
          <cell r="C511" t="str">
            <v>2017020820009'</v>
          </cell>
          <cell r="D511" t="str">
            <v>TGE</v>
          </cell>
          <cell r="E511" t="str">
            <v>GPW</v>
          </cell>
          <cell r="F511">
            <v>0</v>
          </cell>
          <cell r="G511">
            <v>0</v>
          </cell>
          <cell r="H511">
            <v>0</v>
          </cell>
          <cell r="I511" t="str">
            <v>714-5006</v>
          </cell>
          <cell r="J511">
            <v>-32625</v>
          </cell>
          <cell r="K511">
            <v>0</v>
          </cell>
          <cell r="L511">
            <v>0</v>
          </cell>
        </row>
        <row r="512">
          <cell r="A512" t="str">
            <v>TGE</v>
          </cell>
          <cell r="B512" t="str">
            <v>Q1</v>
          </cell>
          <cell r="C512" t="str">
            <v>2017020820009'</v>
          </cell>
          <cell r="D512" t="str">
            <v>TGE</v>
          </cell>
          <cell r="E512" t="str">
            <v>GPW</v>
          </cell>
          <cell r="F512" t="str">
            <v>420-1210</v>
          </cell>
          <cell r="G512">
            <v>32625</v>
          </cell>
          <cell r="H512">
            <v>0</v>
          </cell>
          <cell r="J512">
            <v>0</v>
          </cell>
        </row>
        <row r="513">
          <cell r="A513" t="str">
            <v>GPW</v>
          </cell>
          <cell r="B513" t="str">
            <v>Q1</v>
          </cell>
          <cell r="C513" t="str">
            <v>2017020820010</v>
          </cell>
          <cell r="D513" t="str">
            <v>IRGiT</v>
          </cell>
          <cell r="E513" t="str">
            <v>GPW</v>
          </cell>
          <cell r="F513">
            <v>0</v>
          </cell>
          <cell r="G513">
            <v>0</v>
          </cell>
          <cell r="H513">
            <v>0</v>
          </cell>
          <cell r="I513" t="str">
            <v>714-5001</v>
          </cell>
          <cell r="J513">
            <v>-62800</v>
          </cell>
          <cell r="K513">
            <v>0</v>
          </cell>
        </row>
        <row r="514">
          <cell r="A514" t="str">
            <v>IRGiT</v>
          </cell>
          <cell r="B514" t="str">
            <v>Q1</v>
          </cell>
          <cell r="C514" t="str">
            <v>2017020820010</v>
          </cell>
          <cell r="D514" t="str">
            <v>IRGiT</v>
          </cell>
          <cell r="E514" t="str">
            <v>GPW</v>
          </cell>
          <cell r="F514" t="str">
            <v>420-1209</v>
          </cell>
          <cell r="G514">
            <v>62800</v>
          </cell>
          <cell r="H514">
            <v>0</v>
          </cell>
          <cell r="J514">
            <v>0</v>
          </cell>
        </row>
        <row r="515">
          <cell r="A515" t="str">
            <v>GPW</v>
          </cell>
          <cell r="B515" t="str">
            <v>Q1</v>
          </cell>
          <cell r="C515" t="str">
            <v>2017020820010'</v>
          </cell>
          <cell r="D515" t="str">
            <v>IRGiT</v>
          </cell>
          <cell r="E515" t="str">
            <v>GPW</v>
          </cell>
          <cell r="F515">
            <v>0</v>
          </cell>
          <cell r="G515">
            <v>0</v>
          </cell>
          <cell r="H515">
            <v>0</v>
          </cell>
          <cell r="I515" t="str">
            <v>714-5002</v>
          </cell>
          <cell r="J515">
            <v>-4700</v>
          </cell>
          <cell r="K515">
            <v>0</v>
          </cell>
        </row>
        <row r="516">
          <cell r="A516" t="str">
            <v>IRGiT</v>
          </cell>
          <cell r="B516" t="str">
            <v>Q1</v>
          </cell>
          <cell r="C516" t="str">
            <v>2017020820010'</v>
          </cell>
          <cell r="D516" t="str">
            <v>IRGiT</v>
          </cell>
          <cell r="E516" t="str">
            <v>GPW</v>
          </cell>
          <cell r="F516" t="str">
            <v>420-1210</v>
          </cell>
          <cell r="G516">
            <v>4700</v>
          </cell>
          <cell r="H516">
            <v>0</v>
          </cell>
          <cell r="J516">
            <v>0</v>
          </cell>
        </row>
        <row r="517">
          <cell r="A517" t="str">
            <v>GPW</v>
          </cell>
          <cell r="B517" t="str">
            <v>Q1</v>
          </cell>
          <cell r="C517" t="str">
            <v>2017020820060</v>
          </cell>
          <cell r="D517" t="str">
            <v>GPWB</v>
          </cell>
          <cell r="E517" t="str">
            <v>GPW</v>
          </cell>
          <cell r="F517">
            <v>0</v>
          </cell>
          <cell r="G517">
            <v>0</v>
          </cell>
          <cell r="H517">
            <v>0</v>
          </cell>
          <cell r="I517" t="str">
            <v>708-3101</v>
          </cell>
          <cell r="J517">
            <v>-568.59</v>
          </cell>
          <cell r="K517">
            <v>0</v>
          </cell>
        </row>
        <row r="518">
          <cell r="A518" t="str">
            <v>GPWB</v>
          </cell>
          <cell r="B518" t="str">
            <v>Q1</v>
          </cell>
          <cell r="C518" t="str">
            <v>2017020820060</v>
          </cell>
          <cell r="D518" t="str">
            <v>GPWB</v>
          </cell>
          <cell r="E518" t="str">
            <v>GPW</v>
          </cell>
          <cell r="F518" t="str">
            <v>420-0001</v>
          </cell>
          <cell r="G518">
            <v>220</v>
          </cell>
          <cell r="H518">
            <v>0</v>
          </cell>
          <cell r="J518">
            <v>0</v>
          </cell>
        </row>
        <row r="519">
          <cell r="A519" t="str">
            <v>GPWB</v>
          </cell>
          <cell r="B519" t="str">
            <v>Q1</v>
          </cell>
          <cell r="C519" t="str">
            <v>2017020820060'</v>
          </cell>
          <cell r="D519" t="str">
            <v>GPWB</v>
          </cell>
          <cell r="E519" t="str">
            <v>GPW</v>
          </cell>
          <cell r="F519" t="str">
            <v>420-0101</v>
          </cell>
          <cell r="G519">
            <v>348.59</v>
          </cell>
          <cell r="H519">
            <v>0</v>
          </cell>
          <cell r="J519">
            <v>0</v>
          </cell>
        </row>
        <row r="520">
          <cell r="A520" t="str">
            <v>GPW</v>
          </cell>
          <cell r="B520" t="str">
            <v>Q1</v>
          </cell>
          <cell r="C520" t="str">
            <v>2017020820061</v>
          </cell>
          <cell r="D520" t="str">
            <v>GPWB</v>
          </cell>
          <cell r="E520" t="str">
            <v>GPW</v>
          </cell>
          <cell r="F520">
            <v>0</v>
          </cell>
          <cell r="G520">
            <v>0</v>
          </cell>
          <cell r="H520">
            <v>0</v>
          </cell>
          <cell r="I520" t="str">
            <v>714-5001</v>
          </cell>
          <cell r="J520">
            <v>-360</v>
          </cell>
          <cell r="K520">
            <v>0</v>
          </cell>
        </row>
        <row r="521">
          <cell r="A521" t="str">
            <v>GPWB</v>
          </cell>
          <cell r="B521" t="str">
            <v>Q1</v>
          </cell>
          <cell r="C521" t="str">
            <v>2017020820061</v>
          </cell>
          <cell r="D521" t="str">
            <v>GPWB</v>
          </cell>
          <cell r="E521" t="str">
            <v>GPW</v>
          </cell>
          <cell r="F521" t="str">
            <v>420-1209</v>
          </cell>
          <cell r="G521">
            <v>360</v>
          </cell>
          <cell r="H521">
            <v>0</v>
          </cell>
          <cell r="J521">
            <v>0</v>
          </cell>
        </row>
        <row r="522">
          <cell r="A522" t="str">
            <v>GPW</v>
          </cell>
          <cell r="B522" t="str">
            <v>Q1</v>
          </cell>
          <cell r="C522" t="str">
            <v>2017020820061'</v>
          </cell>
          <cell r="D522" t="str">
            <v>GPWB</v>
          </cell>
          <cell r="E522" t="str">
            <v>GPW</v>
          </cell>
          <cell r="F522">
            <v>0</v>
          </cell>
          <cell r="G522">
            <v>0</v>
          </cell>
          <cell r="H522">
            <v>0</v>
          </cell>
          <cell r="I522" t="str">
            <v>714-5002</v>
          </cell>
          <cell r="J522">
            <v>-300</v>
          </cell>
          <cell r="K522">
            <v>0</v>
          </cell>
        </row>
        <row r="523">
          <cell r="A523" t="str">
            <v>GPWB</v>
          </cell>
          <cell r="B523" t="str">
            <v>Q1</v>
          </cell>
          <cell r="C523" t="str">
            <v>2017020820061'</v>
          </cell>
          <cell r="D523" t="str">
            <v>GPWB</v>
          </cell>
          <cell r="E523" t="str">
            <v>GPW</v>
          </cell>
          <cell r="F523" t="str">
            <v>420-1210</v>
          </cell>
          <cell r="G523">
            <v>300</v>
          </cell>
          <cell r="H523">
            <v>0</v>
          </cell>
          <cell r="J523">
            <v>0</v>
          </cell>
        </row>
        <row r="524">
          <cell r="A524" t="str">
            <v>GPW</v>
          </cell>
          <cell r="B524" t="str">
            <v>Q1</v>
          </cell>
          <cell r="C524" t="str">
            <v>2017020820062</v>
          </cell>
          <cell r="D524" t="str">
            <v>IAiR</v>
          </cell>
          <cell r="E524" t="str">
            <v>GPW</v>
          </cell>
          <cell r="F524">
            <v>0</v>
          </cell>
          <cell r="G524">
            <v>0</v>
          </cell>
          <cell r="H524">
            <v>0</v>
          </cell>
          <cell r="I524" t="str">
            <v>708-3101</v>
          </cell>
          <cell r="J524">
            <v>-1753.82</v>
          </cell>
          <cell r="K524">
            <v>0</v>
          </cell>
        </row>
        <row r="525">
          <cell r="A525" t="str">
            <v>IAiR</v>
          </cell>
          <cell r="B525" t="str">
            <v>Q1</v>
          </cell>
          <cell r="C525" t="str">
            <v>2017020820062</v>
          </cell>
          <cell r="D525" t="str">
            <v>IAiR</v>
          </cell>
          <cell r="E525" t="str">
            <v>GPW</v>
          </cell>
          <cell r="F525" t="str">
            <v>420-0001</v>
          </cell>
          <cell r="G525">
            <v>1753.82</v>
          </cell>
          <cell r="H525">
            <v>0</v>
          </cell>
          <cell r="J525">
            <v>0</v>
          </cell>
        </row>
        <row r="526">
          <cell r="A526" t="str">
            <v>GPW</v>
          </cell>
          <cell r="B526" t="str">
            <v>Q1</v>
          </cell>
          <cell r="C526" t="str">
            <v>2017020820063</v>
          </cell>
          <cell r="D526" t="str">
            <v>IAiR</v>
          </cell>
          <cell r="E526" t="str">
            <v>GPW</v>
          </cell>
          <cell r="F526">
            <v>0</v>
          </cell>
          <cell r="G526">
            <v>0</v>
          </cell>
          <cell r="H526">
            <v>0</v>
          </cell>
          <cell r="I526" t="str">
            <v>714-5003</v>
          </cell>
          <cell r="J526">
            <v>-380</v>
          </cell>
          <cell r="K526">
            <v>0</v>
          </cell>
        </row>
        <row r="527">
          <cell r="A527" t="str">
            <v>IAiR</v>
          </cell>
          <cell r="B527" t="str">
            <v>Q1</v>
          </cell>
          <cell r="C527" t="str">
            <v>2017020820063</v>
          </cell>
          <cell r="D527" t="str">
            <v>IAiR</v>
          </cell>
          <cell r="E527" t="str">
            <v>GPW</v>
          </cell>
          <cell r="F527" t="str">
            <v>420-0001</v>
          </cell>
          <cell r="G527">
            <v>380</v>
          </cell>
          <cell r="H527">
            <v>0</v>
          </cell>
          <cell r="J527">
            <v>0</v>
          </cell>
        </row>
        <row r="528">
          <cell r="A528" t="str">
            <v>GPW</v>
          </cell>
          <cell r="B528" t="str">
            <v>Q1</v>
          </cell>
          <cell r="C528" t="str">
            <v>2017020820064</v>
          </cell>
          <cell r="D528" t="str">
            <v>BS</v>
          </cell>
          <cell r="E528" t="str">
            <v>GPW</v>
          </cell>
          <cell r="F528">
            <v>0</v>
          </cell>
          <cell r="G528">
            <v>0</v>
          </cell>
          <cell r="H528">
            <v>0</v>
          </cell>
          <cell r="I528" t="str">
            <v>714-5001</v>
          </cell>
          <cell r="J528">
            <v>-25300</v>
          </cell>
          <cell r="K528">
            <v>0</v>
          </cell>
        </row>
        <row r="529">
          <cell r="A529" t="str">
            <v>BS</v>
          </cell>
          <cell r="B529" t="str">
            <v>Q1</v>
          </cell>
          <cell r="C529" t="str">
            <v>2017020820064</v>
          </cell>
          <cell r="D529" t="str">
            <v>BS</v>
          </cell>
          <cell r="E529" t="str">
            <v>GPW</v>
          </cell>
          <cell r="F529" t="str">
            <v>420-1209</v>
          </cell>
          <cell r="G529">
            <v>25300</v>
          </cell>
          <cell r="H529">
            <v>0</v>
          </cell>
          <cell r="J529">
            <v>0</v>
          </cell>
        </row>
        <row r="530">
          <cell r="A530" t="str">
            <v>GPW</v>
          </cell>
          <cell r="B530" t="str">
            <v>Q1</v>
          </cell>
          <cell r="C530" t="str">
            <v>2017020820064'</v>
          </cell>
          <cell r="D530" t="str">
            <v>BS</v>
          </cell>
          <cell r="E530" t="str">
            <v>GPW</v>
          </cell>
          <cell r="F530">
            <v>0</v>
          </cell>
          <cell r="G530">
            <v>0</v>
          </cell>
          <cell r="H530">
            <v>0</v>
          </cell>
          <cell r="I530" t="str">
            <v>714-5002</v>
          </cell>
          <cell r="J530">
            <v>-3100</v>
          </cell>
          <cell r="K530">
            <v>0</v>
          </cell>
        </row>
        <row r="531">
          <cell r="A531" t="str">
            <v>BS</v>
          </cell>
          <cell r="B531" t="str">
            <v>Q1</v>
          </cell>
          <cell r="C531" t="str">
            <v>2017020820064'</v>
          </cell>
          <cell r="D531" t="str">
            <v>BS</v>
          </cell>
          <cell r="E531" t="str">
            <v>GPW</v>
          </cell>
          <cell r="F531" t="str">
            <v>420-1210</v>
          </cell>
          <cell r="G531">
            <v>3100</v>
          </cell>
          <cell r="H531">
            <v>0</v>
          </cell>
          <cell r="J531">
            <v>0</v>
          </cell>
        </row>
        <row r="532">
          <cell r="A532" t="str">
            <v>GPW</v>
          </cell>
          <cell r="B532" t="str">
            <v>Q1</v>
          </cell>
          <cell r="C532" t="str">
            <v>2017020820065</v>
          </cell>
          <cell r="D532" t="str">
            <v>BS</v>
          </cell>
          <cell r="E532" t="str">
            <v>GPW</v>
          </cell>
          <cell r="F532">
            <v>0</v>
          </cell>
          <cell r="G532">
            <v>0</v>
          </cell>
          <cell r="H532">
            <v>0</v>
          </cell>
          <cell r="I532" t="str">
            <v>708-3301</v>
          </cell>
          <cell r="J532">
            <v>-5670</v>
          </cell>
          <cell r="K532">
            <v>0</v>
          </cell>
        </row>
        <row r="533">
          <cell r="A533" t="str">
            <v>BS</v>
          </cell>
          <cell r="B533" t="str">
            <v>Q1</v>
          </cell>
          <cell r="C533" t="str">
            <v>2017020820065</v>
          </cell>
          <cell r="D533" t="str">
            <v>BS</v>
          </cell>
          <cell r="E533" t="str">
            <v>GPW</v>
          </cell>
          <cell r="F533" t="str">
            <v>420-0010</v>
          </cell>
          <cell r="G533">
            <v>5670</v>
          </cell>
          <cell r="H533">
            <v>0</v>
          </cell>
          <cell r="J533">
            <v>0</v>
          </cell>
        </row>
        <row r="534">
          <cell r="A534" t="str">
            <v>GPW</v>
          </cell>
          <cell r="B534" t="str">
            <v>Q1</v>
          </cell>
          <cell r="C534" t="str">
            <v>2017020820066</v>
          </cell>
          <cell r="D534" t="str">
            <v>IRGiT</v>
          </cell>
          <cell r="E534" t="str">
            <v>GPW</v>
          </cell>
          <cell r="F534">
            <v>0</v>
          </cell>
          <cell r="G534">
            <v>0</v>
          </cell>
          <cell r="H534">
            <v>0</v>
          </cell>
          <cell r="I534" t="str">
            <v>708-3101</v>
          </cell>
          <cell r="J534">
            <v>-4009.7</v>
          </cell>
          <cell r="K534">
            <v>0</v>
          </cell>
        </row>
        <row r="535">
          <cell r="A535" t="str">
            <v>IRGiT</v>
          </cell>
          <cell r="B535" t="str">
            <v>Q1</v>
          </cell>
          <cell r="C535" t="str">
            <v>2017020820066</v>
          </cell>
          <cell r="D535" t="str">
            <v>IRGiT</v>
          </cell>
          <cell r="E535" t="str">
            <v>GPW</v>
          </cell>
          <cell r="F535" t="str">
            <v>420-0001</v>
          </cell>
          <cell r="G535">
            <v>1647.33</v>
          </cell>
          <cell r="H535">
            <v>0</v>
          </cell>
          <cell r="J535">
            <v>0</v>
          </cell>
        </row>
        <row r="536">
          <cell r="A536" t="str">
            <v>IRGiT</v>
          </cell>
          <cell r="B536" t="str">
            <v>Q1</v>
          </cell>
          <cell r="C536" t="str">
            <v>2017020820066'</v>
          </cell>
          <cell r="D536" t="str">
            <v>IRGiT</v>
          </cell>
          <cell r="E536" t="str">
            <v>GPW</v>
          </cell>
          <cell r="F536" t="str">
            <v>420-0002</v>
          </cell>
          <cell r="G536">
            <v>1725.4</v>
          </cell>
          <cell r="H536">
            <v>0</v>
          </cell>
          <cell r="J536">
            <v>0</v>
          </cell>
        </row>
        <row r="537">
          <cell r="A537" t="str">
            <v>IRGiT</v>
          </cell>
          <cell r="B537" t="str">
            <v>Q1</v>
          </cell>
          <cell r="C537" t="str">
            <v>2017020820066''</v>
          </cell>
          <cell r="D537" t="str">
            <v>IRGiT</v>
          </cell>
          <cell r="E537" t="str">
            <v>GPW</v>
          </cell>
          <cell r="F537" t="str">
            <v>420-0101</v>
          </cell>
          <cell r="G537">
            <v>636.97</v>
          </cell>
          <cell r="H537">
            <v>0</v>
          </cell>
          <cell r="J537">
            <v>0</v>
          </cell>
        </row>
        <row r="538">
          <cell r="A538" t="str">
            <v>GPW</v>
          </cell>
          <cell r="B538" t="str">
            <v>Q1</v>
          </cell>
          <cell r="C538" t="str">
            <v>2017020820067</v>
          </cell>
          <cell r="D538" t="str">
            <v>IRGiT</v>
          </cell>
          <cell r="E538" t="str">
            <v>GPW</v>
          </cell>
          <cell r="F538">
            <v>0</v>
          </cell>
          <cell r="G538">
            <v>0</v>
          </cell>
          <cell r="H538">
            <v>0</v>
          </cell>
          <cell r="I538" t="str">
            <v>708-3301</v>
          </cell>
          <cell r="J538">
            <v>-11655</v>
          </cell>
          <cell r="K538">
            <v>0</v>
          </cell>
        </row>
        <row r="539">
          <cell r="A539" t="str">
            <v>IRGiT</v>
          </cell>
          <cell r="B539" t="str">
            <v>Q1</v>
          </cell>
          <cell r="C539" t="str">
            <v>2017020820067</v>
          </cell>
          <cell r="D539" t="str">
            <v>IRGiT</v>
          </cell>
          <cell r="E539" t="str">
            <v>GPW</v>
          </cell>
          <cell r="F539" t="str">
            <v>420-0010</v>
          </cell>
          <cell r="G539">
            <v>11655</v>
          </cell>
          <cell r="H539">
            <v>0</v>
          </cell>
          <cell r="J539">
            <v>0</v>
          </cell>
        </row>
        <row r="540">
          <cell r="A540" t="str">
            <v>GPW</v>
          </cell>
          <cell r="B540" t="str">
            <v>Q1</v>
          </cell>
          <cell r="C540" t="str">
            <v>2017020820068</v>
          </cell>
          <cell r="D540" t="str">
            <v>IE</v>
          </cell>
          <cell r="E540" t="str">
            <v>GPW</v>
          </cell>
          <cell r="F540">
            <v>0</v>
          </cell>
          <cell r="G540">
            <v>0</v>
          </cell>
          <cell r="H540">
            <v>0</v>
          </cell>
          <cell r="I540" t="str">
            <v>708-3301</v>
          </cell>
          <cell r="J540">
            <v>-1508</v>
          </cell>
          <cell r="K540">
            <v>0</v>
          </cell>
          <cell r="L540">
            <v>0</v>
          </cell>
        </row>
        <row r="541">
          <cell r="A541" t="str">
            <v>IE</v>
          </cell>
          <cell r="B541" t="str">
            <v>Q1</v>
          </cell>
          <cell r="C541" t="str">
            <v>2017020820068</v>
          </cell>
          <cell r="D541" t="str">
            <v>IE</v>
          </cell>
          <cell r="E541" t="str">
            <v>GPW</v>
          </cell>
          <cell r="F541" t="str">
            <v>420-0010</v>
          </cell>
          <cell r="G541">
            <v>1508</v>
          </cell>
          <cell r="H541">
            <v>0</v>
          </cell>
          <cell r="J541">
            <v>0</v>
          </cell>
          <cell r="L541">
            <v>0</v>
          </cell>
        </row>
        <row r="542">
          <cell r="A542" t="str">
            <v>GPW</v>
          </cell>
          <cell r="B542" t="str">
            <v>Q1</v>
          </cell>
          <cell r="C542" t="str">
            <v>2017020820069</v>
          </cell>
          <cell r="D542" t="str">
            <v>TGE</v>
          </cell>
          <cell r="E542" t="str">
            <v>GPW</v>
          </cell>
          <cell r="F542">
            <v>0</v>
          </cell>
          <cell r="G542">
            <v>0</v>
          </cell>
          <cell r="H542">
            <v>0</v>
          </cell>
          <cell r="I542" t="str">
            <v>708-3301</v>
          </cell>
          <cell r="J542">
            <v>-35385</v>
          </cell>
          <cell r="K542">
            <v>0</v>
          </cell>
          <cell r="L542">
            <v>0</v>
          </cell>
        </row>
        <row r="543">
          <cell r="A543" t="str">
            <v>TGE</v>
          </cell>
          <cell r="B543" t="str">
            <v>Q1</v>
          </cell>
          <cell r="C543" t="str">
            <v>2017020820069</v>
          </cell>
          <cell r="D543" t="str">
            <v>TGE</v>
          </cell>
          <cell r="E543" t="str">
            <v>GPW</v>
          </cell>
          <cell r="F543" t="str">
            <v>420-0010</v>
          </cell>
          <cell r="G543">
            <v>35385</v>
          </cell>
          <cell r="H543">
            <v>0</v>
          </cell>
          <cell r="J543">
            <v>0</v>
          </cell>
        </row>
        <row r="544">
          <cell r="A544" t="str">
            <v>GPW</v>
          </cell>
          <cell r="B544" t="str">
            <v>Q1</v>
          </cell>
          <cell r="C544" t="str">
            <v>2017020820070</v>
          </cell>
          <cell r="D544" t="str">
            <v>TGE</v>
          </cell>
          <cell r="E544" t="str">
            <v>GPW</v>
          </cell>
          <cell r="F544">
            <v>0</v>
          </cell>
          <cell r="G544">
            <v>0</v>
          </cell>
          <cell r="H544">
            <v>0</v>
          </cell>
          <cell r="I544" t="str">
            <v>708-3101</v>
          </cell>
          <cell r="J544">
            <v>-6913.48</v>
          </cell>
          <cell r="K544">
            <v>0</v>
          </cell>
          <cell r="L544">
            <v>0</v>
          </cell>
        </row>
        <row r="545">
          <cell r="A545" t="str">
            <v>TGE</v>
          </cell>
          <cell r="B545" t="str">
            <v>Q1</v>
          </cell>
          <cell r="C545" t="str">
            <v>2017020820070</v>
          </cell>
          <cell r="D545" t="str">
            <v>TGE</v>
          </cell>
          <cell r="E545" t="str">
            <v>GPW</v>
          </cell>
          <cell r="F545" t="str">
            <v>420-0001</v>
          </cell>
          <cell r="G545">
            <v>3119.26</v>
          </cell>
          <cell r="H545">
            <v>0</v>
          </cell>
          <cell r="J545">
            <v>0</v>
          </cell>
        </row>
        <row r="546">
          <cell r="A546" t="str">
            <v>TGE</v>
          </cell>
          <cell r="B546" t="str">
            <v>Q1</v>
          </cell>
          <cell r="C546" t="str">
            <v>2017020820070'</v>
          </cell>
          <cell r="D546" t="str">
            <v>TGE</v>
          </cell>
          <cell r="E546" t="str">
            <v>GPW</v>
          </cell>
          <cell r="F546" t="str">
            <v>420-0002</v>
          </cell>
          <cell r="G546">
            <v>2588.1</v>
          </cell>
          <cell r="H546">
            <v>0</v>
          </cell>
          <cell r="J546">
            <v>0</v>
          </cell>
        </row>
        <row r="547">
          <cell r="A547" t="str">
            <v>TGE</v>
          </cell>
          <cell r="B547" t="str">
            <v>Q1</v>
          </cell>
          <cell r="C547" t="str">
            <v>2017020820070''</v>
          </cell>
          <cell r="D547" t="str">
            <v>TGE</v>
          </cell>
          <cell r="E547" t="str">
            <v>GPW</v>
          </cell>
          <cell r="F547" t="str">
            <v>420-0101</v>
          </cell>
          <cell r="G547">
            <v>1206.1199999999999</v>
          </cell>
          <cell r="H547">
            <v>0</v>
          </cell>
          <cell r="J547">
            <v>0</v>
          </cell>
        </row>
        <row r="548">
          <cell r="A548" t="str">
            <v>GPW</v>
          </cell>
          <cell r="B548" t="str">
            <v>Q1</v>
          </cell>
          <cell r="C548" t="str">
            <v>2017020820073</v>
          </cell>
          <cell r="D548" t="str">
            <v>TGE</v>
          </cell>
          <cell r="E548" t="str">
            <v>GPW</v>
          </cell>
          <cell r="F548">
            <v>0</v>
          </cell>
          <cell r="G548">
            <v>0</v>
          </cell>
          <cell r="H548">
            <v>0</v>
          </cell>
          <cell r="I548" t="str">
            <v>714-5001</v>
          </cell>
          <cell r="J548">
            <v>-73000</v>
          </cell>
          <cell r="K548">
            <v>0</v>
          </cell>
          <cell r="L548">
            <v>0</v>
          </cell>
        </row>
        <row r="549">
          <cell r="A549" t="str">
            <v>TGE</v>
          </cell>
          <cell r="B549" t="str">
            <v>Q1</v>
          </cell>
          <cell r="C549" t="str">
            <v>2017020820073</v>
          </cell>
          <cell r="D549" t="str">
            <v>TGE</v>
          </cell>
          <cell r="E549" t="str">
            <v>GPW</v>
          </cell>
          <cell r="F549" t="str">
            <v>420-1051</v>
          </cell>
          <cell r="G549">
            <v>73000</v>
          </cell>
          <cell r="H549">
            <v>0</v>
          </cell>
          <cell r="J549">
            <v>0</v>
          </cell>
        </row>
        <row r="550">
          <cell r="A550" t="str">
            <v>GPW</v>
          </cell>
          <cell r="B550" t="str">
            <v>Q1</v>
          </cell>
          <cell r="C550" t="str">
            <v>2017020820073'</v>
          </cell>
          <cell r="D550" t="str">
            <v>TGE</v>
          </cell>
          <cell r="E550" t="str">
            <v>GPW</v>
          </cell>
          <cell r="F550">
            <v>0</v>
          </cell>
          <cell r="G550">
            <v>0</v>
          </cell>
          <cell r="H550">
            <v>0</v>
          </cell>
          <cell r="I550" t="str">
            <v>714-5002</v>
          </cell>
          <cell r="J550">
            <v>-11800</v>
          </cell>
          <cell r="K550">
            <v>0</v>
          </cell>
          <cell r="L550">
            <v>0</v>
          </cell>
        </row>
        <row r="551">
          <cell r="A551" t="str">
            <v>TGE</v>
          </cell>
          <cell r="B551" t="str">
            <v>Q1</v>
          </cell>
          <cell r="C551" t="str">
            <v>2017020820073'</v>
          </cell>
          <cell r="D551" t="str">
            <v>TGE</v>
          </cell>
          <cell r="E551" t="str">
            <v>GPW</v>
          </cell>
          <cell r="F551" t="str">
            <v>420-1209</v>
          </cell>
          <cell r="G551">
            <v>11800</v>
          </cell>
          <cell r="H551">
            <v>0</v>
          </cell>
          <cell r="J551">
            <v>0</v>
          </cell>
        </row>
        <row r="552">
          <cell r="A552" t="str">
            <v>GPW</v>
          </cell>
          <cell r="B552" t="str">
            <v>Q1</v>
          </cell>
          <cell r="C552" t="str">
            <v>2017020820073''</v>
          </cell>
          <cell r="D552" t="str">
            <v>TGE</v>
          </cell>
          <cell r="E552" t="str">
            <v>GPW</v>
          </cell>
          <cell r="F552">
            <v>0</v>
          </cell>
          <cell r="G552">
            <v>0</v>
          </cell>
          <cell r="H552">
            <v>0</v>
          </cell>
          <cell r="I552" t="str">
            <v>714-5006</v>
          </cell>
          <cell r="J552">
            <v>-32625</v>
          </cell>
          <cell r="K552">
            <v>0</v>
          </cell>
          <cell r="L552">
            <v>0</v>
          </cell>
        </row>
        <row r="553">
          <cell r="A553" t="str">
            <v>TGE</v>
          </cell>
          <cell r="B553" t="str">
            <v>Q1</v>
          </cell>
          <cell r="C553" t="str">
            <v>2017020820073''</v>
          </cell>
          <cell r="D553" t="str">
            <v>TGE</v>
          </cell>
          <cell r="E553" t="str">
            <v>GPW</v>
          </cell>
          <cell r="F553" t="str">
            <v>420-1210</v>
          </cell>
          <cell r="G553">
            <v>32625</v>
          </cell>
          <cell r="H553">
            <v>0</v>
          </cell>
          <cell r="J553">
            <v>0</v>
          </cell>
        </row>
        <row r="554">
          <cell r="A554" t="str">
            <v>GPW</v>
          </cell>
          <cell r="B554" t="str">
            <v>Q1</v>
          </cell>
          <cell r="C554" t="str">
            <v>2017020820074</v>
          </cell>
          <cell r="D554" t="str">
            <v>IRGiT</v>
          </cell>
          <cell r="E554" t="str">
            <v>GPW</v>
          </cell>
          <cell r="F554">
            <v>0</v>
          </cell>
          <cell r="G554">
            <v>0</v>
          </cell>
          <cell r="H554">
            <v>0</v>
          </cell>
          <cell r="I554" t="str">
            <v>714-5001</v>
          </cell>
          <cell r="J554">
            <v>-62800</v>
          </cell>
          <cell r="K554">
            <v>0</v>
          </cell>
        </row>
        <row r="555">
          <cell r="A555" t="str">
            <v>IRGiT</v>
          </cell>
          <cell r="B555" t="str">
            <v>Q1</v>
          </cell>
          <cell r="C555" t="str">
            <v>2017020820074</v>
          </cell>
          <cell r="D555" t="str">
            <v>IRGiT</v>
          </cell>
          <cell r="E555" t="str">
            <v>GPW</v>
          </cell>
          <cell r="F555" t="str">
            <v>420-1209</v>
          </cell>
          <cell r="G555">
            <v>62800</v>
          </cell>
          <cell r="H555">
            <v>0</v>
          </cell>
          <cell r="J555">
            <v>0</v>
          </cell>
        </row>
        <row r="556">
          <cell r="A556" t="str">
            <v>GPW</v>
          </cell>
          <cell r="B556" t="str">
            <v>Q1</v>
          </cell>
          <cell r="C556" t="str">
            <v>2017020820074'</v>
          </cell>
          <cell r="D556" t="str">
            <v>IRGiT</v>
          </cell>
          <cell r="E556" t="str">
            <v>GPW</v>
          </cell>
          <cell r="F556">
            <v>0</v>
          </cell>
          <cell r="G556">
            <v>0</v>
          </cell>
          <cell r="H556">
            <v>0</v>
          </cell>
          <cell r="I556" t="str">
            <v>714-5002</v>
          </cell>
          <cell r="J556">
            <v>-4700</v>
          </cell>
          <cell r="K556">
            <v>0</v>
          </cell>
        </row>
        <row r="557">
          <cell r="A557" t="str">
            <v>IRGiT</v>
          </cell>
          <cell r="B557" t="str">
            <v>Q1</v>
          </cell>
          <cell r="C557" t="str">
            <v>2017020820074'</v>
          </cell>
          <cell r="D557" t="str">
            <v>IRGiT</v>
          </cell>
          <cell r="E557" t="str">
            <v>GPW</v>
          </cell>
          <cell r="F557" t="str">
            <v>420-1210</v>
          </cell>
          <cell r="G557">
            <v>4700</v>
          </cell>
          <cell r="H557">
            <v>0</v>
          </cell>
          <cell r="J557">
            <v>0</v>
          </cell>
        </row>
        <row r="558">
          <cell r="A558" t="str">
            <v>GPW</v>
          </cell>
          <cell r="B558" t="str">
            <v>Q1</v>
          </cell>
          <cell r="C558" t="str">
            <v>2017020820075</v>
          </cell>
          <cell r="D558" t="str">
            <v>TGE</v>
          </cell>
          <cell r="E558" t="str">
            <v>GPW</v>
          </cell>
          <cell r="F558">
            <v>0</v>
          </cell>
          <cell r="G558">
            <v>0</v>
          </cell>
          <cell r="H558">
            <v>0</v>
          </cell>
          <cell r="I558" t="str">
            <v>714-5005</v>
          </cell>
          <cell r="J558">
            <v>-1265</v>
          </cell>
          <cell r="K558">
            <v>0</v>
          </cell>
          <cell r="L558">
            <v>0</v>
          </cell>
        </row>
        <row r="559">
          <cell r="A559" t="str">
            <v>TGE</v>
          </cell>
          <cell r="B559" t="str">
            <v>Q1</v>
          </cell>
          <cell r="C559" t="str">
            <v>2017020820075</v>
          </cell>
          <cell r="D559" t="str">
            <v>TGE</v>
          </cell>
          <cell r="E559" t="str">
            <v>GPW</v>
          </cell>
          <cell r="F559" t="str">
            <v>420-1041</v>
          </cell>
          <cell r="G559">
            <v>1265</v>
          </cell>
          <cell r="H559">
            <v>0</v>
          </cell>
          <cell r="J559">
            <v>0</v>
          </cell>
        </row>
        <row r="560">
          <cell r="A560" t="str">
            <v>GPW</v>
          </cell>
          <cell r="B560" t="str">
            <v>Q1</v>
          </cell>
          <cell r="C560" t="str">
            <v>2017020820085</v>
          </cell>
          <cell r="D560" t="str">
            <v>GPWB</v>
          </cell>
          <cell r="E560" t="str">
            <v>GPW</v>
          </cell>
          <cell r="F560">
            <v>0</v>
          </cell>
          <cell r="G560">
            <v>0</v>
          </cell>
          <cell r="H560">
            <v>0</v>
          </cell>
          <cell r="I560" t="str">
            <v>714-5004</v>
          </cell>
          <cell r="J560">
            <v>-51.05</v>
          </cell>
          <cell r="K560">
            <v>0</v>
          </cell>
        </row>
        <row r="561">
          <cell r="A561" t="str">
            <v>GPWB</v>
          </cell>
          <cell r="B561" t="str">
            <v>Q1</v>
          </cell>
          <cell r="C561" t="str">
            <v>2017020820085</v>
          </cell>
          <cell r="D561" t="str">
            <v>GPWB</v>
          </cell>
          <cell r="E561" t="str">
            <v>GPW</v>
          </cell>
          <cell r="F561" t="str">
            <v>420-0501</v>
          </cell>
          <cell r="G561">
            <v>51.05</v>
          </cell>
          <cell r="H561">
            <v>0</v>
          </cell>
          <cell r="J561">
            <v>0</v>
          </cell>
        </row>
        <row r="562">
          <cell r="A562" t="str">
            <v>GPW</v>
          </cell>
          <cell r="B562" t="str">
            <v>Q1</v>
          </cell>
          <cell r="C562" t="str">
            <v>2017020820087</v>
          </cell>
          <cell r="D562" t="str">
            <v>IRGiT</v>
          </cell>
          <cell r="E562" t="str">
            <v>GPW</v>
          </cell>
          <cell r="F562">
            <v>0</v>
          </cell>
          <cell r="G562">
            <v>0</v>
          </cell>
          <cell r="H562">
            <v>0</v>
          </cell>
          <cell r="I562" t="str">
            <v>714-5004</v>
          </cell>
          <cell r="J562">
            <v>-9.91</v>
          </cell>
          <cell r="K562">
            <v>0</v>
          </cell>
        </row>
        <row r="563">
          <cell r="A563" t="str">
            <v>IRGiT</v>
          </cell>
          <cell r="B563" t="str">
            <v>Q1</v>
          </cell>
          <cell r="C563" t="str">
            <v>2017020820087</v>
          </cell>
          <cell r="D563" t="str">
            <v>IRGiT</v>
          </cell>
          <cell r="E563" t="str">
            <v>GPW</v>
          </cell>
          <cell r="F563" t="str">
            <v>420-0501</v>
          </cell>
          <cell r="G563">
            <v>9.91</v>
          </cell>
          <cell r="H563">
            <v>0</v>
          </cell>
          <cell r="J563">
            <v>0</v>
          </cell>
        </row>
        <row r="564">
          <cell r="A564" t="str">
            <v>GPW</v>
          </cell>
          <cell r="B564" t="str">
            <v>Q1</v>
          </cell>
          <cell r="C564" t="str">
            <v>2017020820088</v>
          </cell>
          <cell r="D564" t="str">
            <v>TGE</v>
          </cell>
          <cell r="E564" t="str">
            <v>GPW</v>
          </cell>
          <cell r="F564">
            <v>0</v>
          </cell>
          <cell r="G564">
            <v>0</v>
          </cell>
          <cell r="H564">
            <v>0</v>
          </cell>
          <cell r="I564" t="str">
            <v>714-5004</v>
          </cell>
          <cell r="J564">
            <v>-15.9</v>
          </cell>
          <cell r="K564">
            <v>0</v>
          </cell>
          <cell r="L564">
            <v>0</v>
          </cell>
        </row>
        <row r="565">
          <cell r="A565" t="str">
            <v>TGE</v>
          </cell>
          <cell r="B565" t="str">
            <v>Q1</v>
          </cell>
          <cell r="C565" t="str">
            <v>2017020820088</v>
          </cell>
          <cell r="D565" t="str">
            <v>TGE</v>
          </cell>
          <cell r="E565" t="str">
            <v>GPW</v>
          </cell>
          <cell r="F565" t="str">
            <v>420-0501</v>
          </cell>
          <cell r="G565">
            <v>15.9</v>
          </cell>
          <cell r="H565">
            <v>0</v>
          </cell>
          <cell r="J565">
            <v>0</v>
          </cell>
        </row>
        <row r="566">
          <cell r="A566" t="str">
            <v>GPW</v>
          </cell>
          <cell r="B566" t="str">
            <v>Q1</v>
          </cell>
          <cell r="C566" t="str">
            <v>2017020820091</v>
          </cell>
          <cell r="D566" t="str">
            <v>TGE</v>
          </cell>
          <cell r="E566" t="str">
            <v>GPW</v>
          </cell>
          <cell r="F566">
            <v>0</v>
          </cell>
          <cell r="G566">
            <v>0</v>
          </cell>
          <cell r="H566">
            <v>0</v>
          </cell>
          <cell r="I566" t="str">
            <v>708-3301</v>
          </cell>
          <cell r="J566">
            <v>-13176.07</v>
          </cell>
          <cell r="K566">
            <v>0</v>
          </cell>
          <cell r="L566">
            <v>0</v>
          </cell>
        </row>
        <row r="567">
          <cell r="A567" t="str">
            <v>TGE</v>
          </cell>
          <cell r="B567" t="str">
            <v>Q1</v>
          </cell>
          <cell r="C567" t="str">
            <v>2017020820091</v>
          </cell>
          <cell r="D567" t="str">
            <v>TGE</v>
          </cell>
          <cell r="E567" t="str">
            <v>GPW</v>
          </cell>
          <cell r="F567" t="str">
            <v>410-0107</v>
          </cell>
          <cell r="G567">
            <v>13176.07</v>
          </cell>
          <cell r="H567">
            <v>0</v>
          </cell>
          <cell r="J567">
            <v>0</v>
          </cell>
        </row>
        <row r="568">
          <cell r="A568" t="str">
            <v>GPW</v>
          </cell>
          <cell r="B568" t="str">
            <v>Q1</v>
          </cell>
          <cell r="C568" t="str">
            <v>2017020820092</v>
          </cell>
          <cell r="D568" t="str">
            <v>IE</v>
          </cell>
          <cell r="E568" t="str">
            <v>GPW</v>
          </cell>
          <cell r="F568">
            <v>0</v>
          </cell>
          <cell r="G568">
            <v>0</v>
          </cell>
          <cell r="H568">
            <v>0</v>
          </cell>
          <cell r="I568" t="str">
            <v>708-3301</v>
          </cell>
          <cell r="J568">
            <v>-387.55</v>
          </cell>
          <cell r="K568">
            <v>0</v>
          </cell>
          <cell r="L568">
            <v>0</v>
          </cell>
        </row>
        <row r="569">
          <cell r="A569" t="str">
            <v>IE</v>
          </cell>
          <cell r="B569" t="str">
            <v>Q1</v>
          </cell>
          <cell r="C569" t="str">
            <v>2017020820092</v>
          </cell>
          <cell r="D569" t="str">
            <v>IE</v>
          </cell>
          <cell r="E569" t="str">
            <v>GPW</v>
          </cell>
          <cell r="F569" t="str">
            <v>410-0107</v>
          </cell>
          <cell r="G569">
            <v>387.55</v>
          </cell>
          <cell r="H569">
            <v>0</v>
          </cell>
          <cell r="J569">
            <v>0</v>
          </cell>
          <cell r="L569">
            <v>0</v>
          </cell>
        </row>
        <row r="570">
          <cell r="A570" t="str">
            <v>GPW</v>
          </cell>
          <cell r="B570" t="str">
            <v>Q1</v>
          </cell>
          <cell r="C570" t="str">
            <v>2017020820093</v>
          </cell>
          <cell r="D570" t="str">
            <v>BS</v>
          </cell>
          <cell r="E570" t="str">
            <v>GPW</v>
          </cell>
          <cell r="F570">
            <v>0</v>
          </cell>
          <cell r="G570">
            <v>0</v>
          </cell>
          <cell r="H570">
            <v>0</v>
          </cell>
          <cell r="I570" t="str">
            <v>708-3301</v>
          </cell>
          <cell r="J570">
            <v>-1390.86</v>
          </cell>
          <cell r="K570">
            <v>0</v>
          </cell>
        </row>
        <row r="571">
          <cell r="A571" t="str">
            <v>BS</v>
          </cell>
          <cell r="B571" t="str">
            <v>Q1</v>
          </cell>
          <cell r="C571" t="str">
            <v>2017020820093</v>
          </cell>
          <cell r="D571" t="str">
            <v>BS</v>
          </cell>
          <cell r="E571" t="str">
            <v>GPW</v>
          </cell>
          <cell r="F571" t="str">
            <v>410-0107</v>
          </cell>
          <cell r="G571">
            <v>1390.86</v>
          </cell>
          <cell r="H571">
            <v>0</v>
          </cell>
          <cell r="J571">
            <v>0</v>
          </cell>
        </row>
        <row r="572">
          <cell r="A572" t="str">
            <v>GPW</v>
          </cell>
          <cell r="B572" t="str">
            <v>Q1</v>
          </cell>
          <cell r="C572" t="str">
            <v>2017020820094</v>
          </cell>
          <cell r="D572" t="str">
            <v>IRGiT</v>
          </cell>
          <cell r="E572" t="str">
            <v>GPW</v>
          </cell>
          <cell r="F572">
            <v>0</v>
          </cell>
          <cell r="G572">
            <v>0</v>
          </cell>
          <cell r="H572">
            <v>0</v>
          </cell>
          <cell r="I572" t="str">
            <v>708-3301</v>
          </cell>
          <cell r="J572">
            <v>-1.22</v>
          </cell>
          <cell r="K572">
            <v>0</v>
          </cell>
        </row>
        <row r="573">
          <cell r="A573" t="str">
            <v>IRGiT</v>
          </cell>
          <cell r="B573" t="str">
            <v>Q1</v>
          </cell>
          <cell r="C573" t="str">
            <v>2017020820094</v>
          </cell>
          <cell r="D573" t="str">
            <v>IRGiT</v>
          </cell>
          <cell r="E573" t="str">
            <v>GPW</v>
          </cell>
          <cell r="F573" t="str">
            <v>410-0107</v>
          </cell>
          <cell r="G573">
            <v>118.47</v>
          </cell>
          <cell r="H573">
            <v>0</v>
          </cell>
          <cell r="J573">
            <v>0</v>
          </cell>
        </row>
        <row r="574">
          <cell r="A574" t="str">
            <v>GPW</v>
          </cell>
          <cell r="B574" t="str">
            <v>Q1</v>
          </cell>
          <cell r="C574" t="str">
            <v>2017020820094'</v>
          </cell>
          <cell r="D574" t="str">
            <v>IRGiT</v>
          </cell>
          <cell r="E574" t="str">
            <v>GPW</v>
          </cell>
          <cell r="F574">
            <v>0</v>
          </cell>
          <cell r="G574">
            <v>0</v>
          </cell>
          <cell r="H574">
            <v>0</v>
          </cell>
          <cell r="I574" t="str">
            <v>708-3301</v>
          </cell>
          <cell r="J574">
            <v>-117.25</v>
          </cell>
          <cell r="K574">
            <v>0</v>
          </cell>
        </row>
        <row r="575">
          <cell r="A575" t="str">
            <v>GPW</v>
          </cell>
          <cell r="B575" t="str">
            <v>Q1</v>
          </cell>
          <cell r="C575" t="str">
            <v>2017030820001-K</v>
          </cell>
          <cell r="D575" t="str">
            <v>IRGiT</v>
          </cell>
          <cell r="E575" t="str">
            <v>GPW</v>
          </cell>
          <cell r="F575">
            <v>0</v>
          </cell>
          <cell r="G575">
            <v>0</v>
          </cell>
          <cell r="H575">
            <v>0</v>
          </cell>
          <cell r="I575" t="str">
            <v>708-3301</v>
          </cell>
          <cell r="J575">
            <v>-115.18</v>
          </cell>
          <cell r="K575">
            <v>0</v>
          </cell>
        </row>
        <row r="576">
          <cell r="A576" t="str">
            <v>IRGiT</v>
          </cell>
          <cell r="B576" t="str">
            <v>Q1</v>
          </cell>
          <cell r="C576" t="str">
            <v>2017030820001-K</v>
          </cell>
          <cell r="D576" t="str">
            <v>IRGiT</v>
          </cell>
          <cell r="E576" t="str">
            <v>GPW</v>
          </cell>
          <cell r="F576" t="str">
            <v>410-0107</v>
          </cell>
          <cell r="G576">
            <v>115.18</v>
          </cell>
          <cell r="H576">
            <v>0</v>
          </cell>
          <cell r="J576">
            <v>0</v>
          </cell>
        </row>
        <row r="577">
          <cell r="A577" t="str">
            <v>GPW</v>
          </cell>
          <cell r="B577" t="str">
            <v>Q1</v>
          </cell>
          <cell r="C577" t="str">
            <v>2017030820002-K</v>
          </cell>
          <cell r="D577" t="str">
            <v>IE</v>
          </cell>
          <cell r="E577" t="str">
            <v>GPW</v>
          </cell>
          <cell r="F577">
            <v>0</v>
          </cell>
          <cell r="G577">
            <v>0</v>
          </cell>
          <cell r="H577">
            <v>0</v>
          </cell>
          <cell r="I577" t="str">
            <v>714-5001</v>
          </cell>
          <cell r="J577">
            <v>1700</v>
          </cell>
          <cell r="K577">
            <v>0</v>
          </cell>
          <cell r="L577">
            <v>0</v>
          </cell>
        </row>
        <row r="578">
          <cell r="A578" t="str">
            <v>IE</v>
          </cell>
          <cell r="B578" t="str">
            <v>Q1</v>
          </cell>
          <cell r="C578" t="str">
            <v>2017030820002-K</v>
          </cell>
          <cell r="D578" t="str">
            <v>IE</v>
          </cell>
          <cell r="E578" t="str">
            <v>GPW</v>
          </cell>
          <cell r="F578" t="str">
            <v>420-1209</v>
          </cell>
          <cell r="G578">
            <v>-1700</v>
          </cell>
          <cell r="H578">
            <v>0</v>
          </cell>
          <cell r="J578">
            <v>0</v>
          </cell>
          <cell r="L578">
            <v>0</v>
          </cell>
        </row>
        <row r="579">
          <cell r="A579" t="str">
            <v>GPW</v>
          </cell>
          <cell r="B579" t="str">
            <v>Q1</v>
          </cell>
          <cell r="C579" t="str">
            <v>2017030820003</v>
          </cell>
          <cell r="D579" t="str">
            <v>TGE</v>
          </cell>
          <cell r="E579" t="str">
            <v>GPW</v>
          </cell>
          <cell r="F579">
            <v>0</v>
          </cell>
          <cell r="G579">
            <v>0</v>
          </cell>
          <cell r="H579">
            <v>0</v>
          </cell>
          <cell r="I579" t="str">
            <v>714-5004</v>
          </cell>
          <cell r="J579">
            <v>-2970</v>
          </cell>
          <cell r="K579">
            <v>0</v>
          </cell>
          <cell r="L579">
            <v>0</v>
          </cell>
        </row>
        <row r="580">
          <cell r="A580" t="str">
            <v>TGE</v>
          </cell>
          <cell r="B580" t="str">
            <v>Q1</v>
          </cell>
          <cell r="C580" t="str">
            <v>2017030820003</v>
          </cell>
          <cell r="D580" t="str">
            <v>TGE</v>
          </cell>
          <cell r="E580" t="str">
            <v>GPW</v>
          </cell>
          <cell r="F580" t="str">
            <v>420-0642</v>
          </cell>
          <cell r="G580">
            <v>2970</v>
          </cell>
          <cell r="H580">
            <v>0</v>
          </cell>
          <cell r="J580">
            <v>0</v>
          </cell>
        </row>
        <row r="581">
          <cell r="A581" t="str">
            <v>GPW</v>
          </cell>
          <cell r="B581" t="str">
            <v>Q1</v>
          </cell>
          <cell r="C581" t="str">
            <v>2017030820003-K</v>
          </cell>
          <cell r="D581" t="str">
            <v>IE</v>
          </cell>
          <cell r="E581" t="str">
            <v>GPW</v>
          </cell>
          <cell r="F581">
            <v>0</v>
          </cell>
          <cell r="G581">
            <v>0</v>
          </cell>
          <cell r="H581">
            <v>0</v>
          </cell>
          <cell r="I581" t="str">
            <v>714-5001</v>
          </cell>
          <cell r="J581">
            <v>1700</v>
          </cell>
          <cell r="K581">
            <v>0</v>
          </cell>
          <cell r="L581">
            <v>0</v>
          </cell>
        </row>
        <row r="582">
          <cell r="A582" t="str">
            <v>IE</v>
          </cell>
          <cell r="B582" t="str">
            <v>Q1</v>
          </cell>
          <cell r="C582" t="str">
            <v>2017030820003-K</v>
          </cell>
          <cell r="D582" t="str">
            <v>IE</v>
          </cell>
          <cell r="E582" t="str">
            <v>GPW</v>
          </cell>
          <cell r="F582" t="str">
            <v>420-1209</v>
          </cell>
          <cell r="G582">
            <v>-1700</v>
          </cell>
          <cell r="H582">
            <v>0</v>
          </cell>
          <cell r="J582">
            <v>0</v>
          </cell>
          <cell r="L582">
            <v>0</v>
          </cell>
        </row>
        <row r="583">
          <cell r="A583" t="str">
            <v>GPW</v>
          </cell>
          <cell r="B583" t="str">
            <v>Q1</v>
          </cell>
          <cell r="C583" t="str">
            <v>2017030820004</v>
          </cell>
          <cell r="D583" t="str">
            <v>GPWB</v>
          </cell>
          <cell r="E583" t="str">
            <v>GPW</v>
          </cell>
          <cell r="F583">
            <v>0</v>
          </cell>
          <cell r="G583">
            <v>0</v>
          </cell>
          <cell r="H583">
            <v>0</v>
          </cell>
          <cell r="I583" t="str">
            <v>708-3101</v>
          </cell>
          <cell r="J583">
            <v>-568.59</v>
          </cell>
          <cell r="K583">
            <v>0</v>
          </cell>
        </row>
        <row r="584">
          <cell r="A584" t="str">
            <v>GPWB</v>
          </cell>
          <cell r="B584" t="str">
            <v>Q1</v>
          </cell>
          <cell r="C584" t="str">
            <v>2017030820004</v>
          </cell>
          <cell r="D584" t="str">
            <v>GPWB</v>
          </cell>
          <cell r="E584" t="str">
            <v>GPW</v>
          </cell>
          <cell r="F584" t="str">
            <v>420-0001</v>
          </cell>
          <cell r="G584">
            <v>220</v>
          </cell>
          <cell r="H584">
            <v>0</v>
          </cell>
          <cell r="J584">
            <v>0</v>
          </cell>
        </row>
        <row r="585">
          <cell r="A585" t="str">
            <v>GPWB</v>
          </cell>
          <cell r="B585" t="str">
            <v>Q1</v>
          </cell>
          <cell r="C585" t="str">
            <v>2017030820004'</v>
          </cell>
          <cell r="D585" t="str">
            <v>GPWB</v>
          </cell>
          <cell r="E585" t="str">
            <v>GPW</v>
          </cell>
          <cell r="F585" t="str">
            <v>420-0101</v>
          </cell>
          <cell r="G585">
            <v>348.59</v>
          </cell>
          <cell r="H585">
            <v>0</v>
          </cell>
          <cell r="J585">
            <v>0</v>
          </cell>
        </row>
        <row r="586">
          <cell r="A586" t="str">
            <v>GPW</v>
          </cell>
          <cell r="B586" t="str">
            <v>Q1</v>
          </cell>
          <cell r="C586" t="str">
            <v>2017030820004-K</v>
          </cell>
          <cell r="D586" t="str">
            <v>IRGiT</v>
          </cell>
          <cell r="E586" t="str">
            <v>GPW</v>
          </cell>
          <cell r="F586">
            <v>0</v>
          </cell>
          <cell r="G586">
            <v>0</v>
          </cell>
          <cell r="H586">
            <v>0</v>
          </cell>
          <cell r="I586" t="str">
            <v>708-3101</v>
          </cell>
          <cell r="J586">
            <v>2203.73</v>
          </cell>
          <cell r="K586">
            <v>0</v>
          </cell>
        </row>
        <row r="587">
          <cell r="A587" t="str">
            <v>IRGiT</v>
          </cell>
          <cell r="B587" t="str">
            <v>Q1</v>
          </cell>
          <cell r="C587" t="str">
            <v>2017030820004-K</v>
          </cell>
          <cell r="D587" t="str">
            <v>IRGiT</v>
          </cell>
          <cell r="E587" t="str">
            <v>GPW</v>
          </cell>
          <cell r="F587" t="str">
            <v>420-0001</v>
          </cell>
          <cell r="G587">
            <v>-967.09</v>
          </cell>
          <cell r="H587">
            <v>0</v>
          </cell>
          <cell r="J587">
            <v>0</v>
          </cell>
        </row>
        <row r="588">
          <cell r="A588" t="str">
            <v>IRGiT</v>
          </cell>
          <cell r="B588" t="str">
            <v>Q1</v>
          </cell>
          <cell r="C588" t="str">
            <v>2017030820004-K'</v>
          </cell>
          <cell r="D588" t="str">
            <v>IRGiT</v>
          </cell>
          <cell r="E588" t="str">
            <v>GPW</v>
          </cell>
          <cell r="F588" t="str">
            <v>420-0002</v>
          </cell>
          <cell r="G588">
            <v>-862.7</v>
          </cell>
          <cell r="H588">
            <v>0</v>
          </cell>
          <cell r="J588">
            <v>0</v>
          </cell>
        </row>
        <row r="589">
          <cell r="A589" t="str">
            <v>IRGiT</v>
          </cell>
          <cell r="B589" t="str">
            <v>Q1</v>
          </cell>
          <cell r="C589" t="str">
            <v>2017030820004-K''</v>
          </cell>
          <cell r="D589" t="str">
            <v>IRGiT</v>
          </cell>
          <cell r="E589" t="str">
            <v>GPW</v>
          </cell>
          <cell r="F589" t="str">
            <v>420-0101</v>
          </cell>
          <cell r="G589">
            <v>-373.94</v>
          </cell>
          <cell r="H589">
            <v>0</v>
          </cell>
          <cell r="J589">
            <v>0</v>
          </cell>
        </row>
        <row r="590">
          <cell r="A590" t="str">
            <v>GPW</v>
          </cell>
          <cell r="B590" t="str">
            <v>Q1</v>
          </cell>
          <cell r="C590" t="str">
            <v>2017030820005</v>
          </cell>
          <cell r="D590" t="str">
            <v>GPWB</v>
          </cell>
          <cell r="E590" t="str">
            <v>GPW</v>
          </cell>
          <cell r="F590">
            <v>0</v>
          </cell>
          <cell r="G590">
            <v>0</v>
          </cell>
          <cell r="H590">
            <v>0</v>
          </cell>
          <cell r="I590" t="str">
            <v>714-5001</v>
          </cell>
          <cell r="J590">
            <v>-360</v>
          </cell>
          <cell r="K590">
            <v>0</v>
          </cell>
        </row>
        <row r="591">
          <cell r="A591" t="str">
            <v>GPWB</v>
          </cell>
          <cell r="B591" t="str">
            <v>Q1</v>
          </cell>
          <cell r="C591" t="str">
            <v>2017030820005</v>
          </cell>
          <cell r="D591" t="str">
            <v>GPWB</v>
          </cell>
          <cell r="E591" t="str">
            <v>GPW</v>
          </cell>
          <cell r="F591" t="str">
            <v>420-1209</v>
          </cell>
          <cell r="G591">
            <v>360</v>
          </cell>
          <cell r="H591">
            <v>0</v>
          </cell>
          <cell r="J591">
            <v>0</v>
          </cell>
        </row>
        <row r="592">
          <cell r="A592" t="str">
            <v>GPW</v>
          </cell>
          <cell r="B592" t="str">
            <v>Q1</v>
          </cell>
          <cell r="C592" t="str">
            <v>2017030820005'</v>
          </cell>
          <cell r="D592" t="str">
            <v>GPWB</v>
          </cell>
          <cell r="E592" t="str">
            <v>GPW</v>
          </cell>
          <cell r="F592">
            <v>0</v>
          </cell>
          <cell r="G592">
            <v>0</v>
          </cell>
          <cell r="H592">
            <v>0</v>
          </cell>
          <cell r="I592" t="str">
            <v>714-5002</v>
          </cell>
          <cell r="J592">
            <v>-300</v>
          </cell>
          <cell r="K592">
            <v>0</v>
          </cell>
        </row>
        <row r="593">
          <cell r="A593" t="str">
            <v>GPWB</v>
          </cell>
          <cell r="B593" t="str">
            <v>Q1</v>
          </cell>
          <cell r="C593" t="str">
            <v>2017030820005'</v>
          </cell>
          <cell r="D593" t="str">
            <v>GPWB</v>
          </cell>
          <cell r="E593" t="str">
            <v>GPW</v>
          </cell>
          <cell r="F593" t="str">
            <v>420-1210</v>
          </cell>
          <cell r="G593">
            <v>300</v>
          </cell>
          <cell r="H593">
            <v>0</v>
          </cell>
          <cell r="J593">
            <v>0</v>
          </cell>
        </row>
        <row r="594">
          <cell r="A594" t="str">
            <v>GPW</v>
          </cell>
          <cell r="B594" t="str">
            <v>Q1</v>
          </cell>
          <cell r="C594" t="str">
            <v>2017030820005-K</v>
          </cell>
          <cell r="D594" t="str">
            <v>TGE</v>
          </cell>
          <cell r="E594" t="str">
            <v>GPW</v>
          </cell>
          <cell r="F594">
            <v>0</v>
          </cell>
          <cell r="G594">
            <v>0</v>
          </cell>
          <cell r="H594">
            <v>0</v>
          </cell>
          <cell r="I594" t="str">
            <v>708-3101</v>
          </cell>
          <cell r="J594">
            <v>4554.05</v>
          </cell>
          <cell r="K594">
            <v>0</v>
          </cell>
          <cell r="L594">
            <v>0</v>
          </cell>
        </row>
        <row r="595">
          <cell r="A595" t="str">
            <v>TGE</v>
          </cell>
          <cell r="B595" t="str">
            <v>Q1</v>
          </cell>
          <cell r="C595" t="str">
            <v>2017030820005-K</v>
          </cell>
          <cell r="D595" t="str">
            <v>TGE</v>
          </cell>
          <cell r="E595" t="str">
            <v>GPW</v>
          </cell>
          <cell r="F595" t="str">
            <v>420-0001</v>
          </cell>
          <cell r="G595">
            <v>-2039.9</v>
          </cell>
          <cell r="H595">
            <v>0</v>
          </cell>
          <cell r="J595">
            <v>0</v>
          </cell>
        </row>
        <row r="596">
          <cell r="A596" t="str">
            <v>TGE</v>
          </cell>
          <cell r="B596" t="str">
            <v>Q1</v>
          </cell>
          <cell r="C596" t="str">
            <v>2017030820005-K'</v>
          </cell>
          <cell r="D596" t="str">
            <v>TGE</v>
          </cell>
          <cell r="E596" t="str">
            <v>GPW</v>
          </cell>
          <cell r="F596" t="str">
            <v>420-0002</v>
          </cell>
          <cell r="G596">
            <v>-1725.4</v>
          </cell>
          <cell r="H596">
            <v>0</v>
          </cell>
          <cell r="J596">
            <v>0</v>
          </cell>
        </row>
        <row r="597">
          <cell r="A597" t="str">
            <v>TGE</v>
          </cell>
          <cell r="B597" t="str">
            <v>Q1</v>
          </cell>
          <cell r="C597" t="str">
            <v>2017030820005-K''</v>
          </cell>
          <cell r="D597" t="str">
            <v>TGE</v>
          </cell>
          <cell r="E597" t="str">
            <v>GPW</v>
          </cell>
          <cell r="F597" t="str">
            <v>420-0101</v>
          </cell>
          <cell r="G597">
            <v>-788.76</v>
          </cell>
          <cell r="H597">
            <v>0</v>
          </cell>
          <cell r="J597">
            <v>0</v>
          </cell>
        </row>
        <row r="598">
          <cell r="A598" t="str">
            <v>GPW</v>
          </cell>
          <cell r="B598" t="str">
            <v>Q1</v>
          </cell>
          <cell r="C598" t="str">
            <v>2017030820006</v>
          </cell>
          <cell r="D598" t="str">
            <v>IAiR</v>
          </cell>
          <cell r="E598" t="str">
            <v>GPW</v>
          </cell>
          <cell r="F598">
            <v>0</v>
          </cell>
          <cell r="G598">
            <v>0</v>
          </cell>
          <cell r="H598">
            <v>0</v>
          </cell>
          <cell r="I598" t="str">
            <v>708-3101</v>
          </cell>
          <cell r="J598">
            <v>-1740.28</v>
          </cell>
          <cell r="K598">
            <v>0</v>
          </cell>
        </row>
        <row r="599">
          <cell r="A599" t="str">
            <v>IAiR</v>
          </cell>
          <cell r="B599" t="str">
            <v>Q1</v>
          </cell>
          <cell r="C599" t="str">
            <v>2017030820006</v>
          </cell>
          <cell r="D599" t="str">
            <v>IAiR</v>
          </cell>
          <cell r="E599" t="str">
            <v>GPW</v>
          </cell>
          <cell r="F599" t="str">
            <v>420-0001</v>
          </cell>
          <cell r="G599">
            <v>1740.28</v>
          </cell>
          <cell r="H599">
            <v>0</v>
          </cell>
          <cell r="J599">
            <v>0</v>
          </cell>
        </row>
        <row r="600">
          <cell r="A600" t="str">
            <v>GPW</v>
          </cell>
          <cell r="B600" t="str">
            <v>Q1</v>
          </cell>
          <cell r="C600" t="str">
            <v>2017030820007</v>
          </cell>
          <cell r="D600" t="str">
            <v>IAiR</v>
          </cell>
          <cell r="E600" t="str">
            <v>GPW</v>
          </cell>
          <cell r="F600">
            <v>0</v>
          </cell>
          <cell r="G600">
            <v>0</v>
          </cell>
          <cell r="H600">
            <v>0</v>
          </cell>
          <cell r="I600" t="str">
            <v>714-5003</v>
          </cell>
          <cell r="J600">
            <v>-380</v>
          </cell>
          <cell r="K600">
            <v>0</v>
          </cell>
        </row>
        <row r="601">
          <cell r="A601" t="str">
            <v>IAiR</v>
          </cell>
          <cell r="B601" t="str">
            <v>Q1</v>
          </cell>
          <cell r="C601" t="str">
            <v>2017030820007</v>
          </cell>
          <cell r="D601" t="str">
            <v>IAiR</v>
          </cell>
          <cell r="E601" t="str">
            <v>GPW</v>
          </cell>
          <cell r="F601" t="str">
            <v>420-0001</v>
          </cell>
          <cell r="G601">
            <v>380</v>
          </cell>
          <cell r="H601">
            <v>0</v>
          </cell>
          <cell r="J601">
            <v>0</v>
          </cell>
        </row>
        <row r="602">
          <cell r="A602" t="str">
            <v>GPW</v>
          </cell>
          <cell r="B602" t="str">
            <v>Q1</v>
          </cell>
          <cell r="C602" t="str">
            <v>2017030820008</v>
          </cell>
          <cell r="D602" t="str">
            <v>BS</v>
          </cell>
          <cell r="E602" t="str">
            <v>GPW</v>
          </cell>
          <cell r="F602">
            <v>0</v>
          </cell>
          <cell r="G602">
            <v>0</v>
          </cell>
          <cell r="H602">
            <v>0</v>
          </cell>
          <cell r="I602" t="str">
            <v>714-5001</v>
          </cell>
          <cell r="J602">
            <v>-25300</v>
          </cell>
          <cell r="K602">
            <v>0</v>
          </cell>
        </row>
        <row r="603">
          <cell r="A603" t="str">
            <v>BS</v>
          </cell>
          <cell r="B603" t="str">
            <v>Q1</v>
          </cell>
          <cell r="C603" t="str">
            <v>2017030820008</v>
          </cell>
          <cell r="D603" t="str">
            <v>BS</v>
          </cell>
          <cell r="E603" t="str">
            <v>GPW</v>
          </cell>
          <cell r="F603" t="str">
            <v>420-1209</v>
          </cell>
          <cell r="G603">
            <v>25300</v>
          </cell>
          <cell r="H603">
            <v>0</v>
          </cell>
          <cell r="J603">
            <v>0</v>
          </cell>
        </row>
        <row r="604">
          <cell r="A604" t="str">
            <v>GPW</v>
          </cell>
          <cell r="B604" t="str">
            <v>Q1</v>
          </cell>
          <cell r="C604" t="str">
            <v>2017030820008'</v>
          </cell>
          <cell r="D604" t="str">
            <v>BS</v>
          </cell>
          <cell r="E604" t="str">
            <v>GPW</v>
          </cell>
          <cell r="F604">
            <v>0</v>
          </cell>
          <cell r="G604">
            <v>0</v>
          </cell>
          <cell r="H604">
            <v>0</v>
          </cell>
          <cell r="I604" t="str">
            <v>714-5002</v>
          </cell>
          <cell r="J604">
            <v>-3100</v>
          </cell>
          <cell r="K604">
            <v>0</v>
          </cell>
        </row>
        <row r="605">
          <cell r="A605" t="str">
            <v>BS</v>
          </cell>
          <cell r="B605" t="str">
            <v>Q1</v>
          </cell>
          <cell r="C605" t="str">
            <v>2017030820008'</v>
          </cell>
          <cell r="D605" t="str">
            <v>BS</v>
          </cell>
          <cell r="E605" t="str">
            <v>GPW</v>
          </cell>
          <cell r="F605" t="str">
            <v>420-1210</v>
          </cell>
          <cell r="G605">
            <v>3100</v>
          </cell>
          <cell r="H605">
            <v>0</v>
          </cell>
          <cell r="J605">
            <v>0</v>
          </cell>
        </row>
        <row r="606">
          <cell r="A606" t="str">
            <v>GPW</v>
          </cell>
          <cell r="B606" t="str">
            <v>Q1</v>
          </cell>
          <cell r="C606" t="str">
            <v>2017030820009</v>
          </cell>
          <cell r="D606" t="str">
            <v>BS</v>
          </cell>
          <cell r="E606" t="str">
            <v>GPW</v>
          </cell>
          <cell r="F606">
            <v>0</v>
          </cell>
          <cell r="G606">
            <v>0</v>
          </cell>
          <cell r="H606">
            <v>0</v>
          </cell>
          <cell r="I606" t="str">
            <v>708-3301</v>
          </cell>
          <cell r="J606">
            <v>-5670</v>
          </cell>
          <cell r="K606">
            <v>0</v>
          </cell>
        </row>
        <row r="607">
          <cell r="A607" t="str">
            <v>BS</v>
          </cell>
          <cell r="B607" t="str">
            <v>Q1</v>
          </cell>
          <cell r="C607" t="str">
            <v>2017030820009</v>
          </cell>
          <cell r="D607" t="str">
            <v>BS</v>
          </cell>
          <cell r="E607" t="str">
            <v>GPW</v>
          </cell>
          <cell r="F607" t="str">
            <v>420-0010</v>
          </cell>
          <cell r="G607">
            <v>5670</v>
          </cell>
          <cell r="H607">
            <v>0</v>
          </cell>
          <cell r="J607">
            <v>0</v>
          </cell>
        </row>
        <row r="608">
          <cell r="A608" t="str">
            <v>GPW</v>
          </cell>
          <cell r="B608" t="str">
            <v>Q1</v>
          </cell>
          <cell r="C608" t="str">
            <v>2017030820010</v>
          </cell>
          <cell r="D608" t="str">
            <v>IRGiT</v>
          </cell>
          <cell r="E608" t="str">
            <v>GPW</v>
          </cell>
          <cell r="F608">
            <v>0</v>
          </cell>
          <cell r="G608">
            <v>0</v>
          </cell>
          <cell r="H608">
            <v>0</v>
          </cell>
          <cell r="I608" t="str">
            <v>708-3301</v>
          </cell>
          <cell r="J608">
            <v>-11655</v>
          </cell>
          <cell r="K608">
            <v>0</v>
          </cell>
        </row>
        <row r="609">
          <cell r="A609" t="str">
            <v>IRGiT</v>
          </cell>
          <cell r="B609" t="str">
            <v>Q1</v>
          </cell>
          <cell r="C609" t="str">
            <v>2017030820010</v>
          </cell>
          <cell r="D609" t="str">
            <v>IRGiT</v>
          </cell>
          <cell r="E609" t="str">
            <v>GPW</v>
          </cell>
          <cell r="F609" t="str">
            <v>420-0010</v>
          </cell>
          <cell r="G609">
            <v>11655</v>
          </cell>
          <cell r="H609">
            <v>0</v>
          </cell>
          <cell r="J609">
            <v>0</v>
          </cell>
        </row>
        <row r="610">
          <cell r="A610" t="str">
            <v>GPW</v>
          </cell>
          <cell r="B610" t="str">
            <v>Q1</v>
          </cell>
          <cell r="C610" t="str">
            <v>2017030820011</v>
          </cell>
          <cell r="D610" t="str">
            <v>IRGiT</v>
          </cell>
          <cell r="E610" t="str">
            <v>GPW</v>
          </cell>
          <cell r="F610">
            <v>0</v>
          </cell>
          <cell r="G610">
            <v>0</v>
          </cell>
          <cell r="H610">
            <v>0</v>
          </cell>
          <cell r="I610" t="str">
            <v>714-5001</v>
          </cell>
          <cell r="J610">
            <v>-62800</v>
          </cell>
          <cell r="K610">
            <v>0</v>
          </cell>
        </row>
        <row r="611">
          <cell r="A611" t="str">
            <v>IRGiT</v>
          </cell>
          <cell r="B611" t="str">
            <v>Q1</v>
          </cell>
          <cell r="C611" t="str">
            <v>2017030820011</v>
          </cell>
          <cell r="D611" t="str">
            <v>IRGiT</v>
          </cell>
          <cell r="E611" t="str">
            <v>GPW</v>
          </cell>
          <cell r="F611" t="str">
            <v>420-1209</v>
          </cell>
          <cell r="G611">
            <v>62800</v>
          </cell>
          <cell r="H611">
            <v>0</v>
          </cell>
          <cell r="J611">
            <v>0</v>
          </cell>
        </row>
        <row r="612">
          <cell r="A612" t="str">
            <v>GPW</v>
          </cell>
          <cell r="B612" t="str">
            <v>Q1</v>
          </cell>
          <cell r="C612" t="str">
            <v>2017030820011'</v>
          </cell>
          <cell r="D612" t="str">
            <v>IRGiT</v>
          </cell>
          <cell r="E612" t="str">
            <v>GPW</v>
          </cell>
          <cell r="F612">
            <v>0</v>
          </cell>
          <cell r="G612">
            <v>0</v>
          </cell>
          <cell r="H612">
            <v>0</v>
          </cell>
          <cell r="I612" t="str">
            <v>714-5002</v>
          </cell>
          <cell r="J612">
            <v>-4700</v>
          </cell>
          <cell r="K612">
            <v>0</v>
          </cell>
        </row>
        <row r="613">
          <cell r="A613" t="str">
            <v>IRGiT</v>
          </cell>
          <cell r="B613" t="str">
            <v>Q1</v>
          </cell>
          <cell r="C613" t="str">
            <v>2017030820011'</v>
          </cell>
          <cell r="D613" t="str">
            <v>IRGiT</v>
          </cell>
          <cell r="E613" t="str">
            <v>GPW</v>
          </cell>
          <cell r="F613" t="str">
            <v>420-1210</v>
          </cell>
          <cell r="G613">
            <v>4700</v>
          </cell>
          <cell r="H613">
            <v>0</v>
          </cell>
          <cell r="J613">
            <v>0</v>
          </cell>
        </row>
        <row r="614">
          <cell r="A614" t="str">
            <v>GPW</v>
          </cell>
          <cell r="B614" t="str">
            <v>Q1</v>
          </cell>
          <cell r="C614" t="str">
            <v>2017030820012</v>
          </cell>
          <cell r="D614" t="str">
            <v>IE</v>
          </cell>
          <cell r="E614" t="str">
            <v>GPW</v>
          </cell>
          <cell r="F614">
            <v>0</v>
          </cell>
          <cell r="G614">
            <v>0</v>
          </cell>
          <cell r="H614">
            <v>0</v>
          </cell>
          <cell r="I614" t="str">
            <v>708-3301</v>
          </cell>
          <cell r="J614">
            <v>-1508</v>
          </cell>
          <cell r="K614">
            <v>0</v>
          </cell>
          <cell r="L614">
            <v>0</v>
          </cell>
        </row>
        <row r="615">
          <cell r="A615" t="str">
            <v>IE</v>
          </cell>
          <cell r="B615" t="str">
            <v>Q1</v>
          </cell>
          <cell r="C615" t="str">
            <v>2017030820012</v>
          </cell>
          <cell r="D615" t="str">
            <v>IE</v>
          </cell>
          <cell r="E615" t="str">
            <v>GPW</v>
          </cell>
          <cell r="F615" t="str">
            <v>420-0010</v>
          </cell>
          <cell r="G615">
            <v>1508</v>
          </cell>
          <cell r="H615">
            <v>0</v>
          </cell>
          <cell r="J615">
            <v>0</v>
          </cell>
          <cell r="L615">
            <v>0</v>
          </cell>
        </row>
        <row r="616">
          <cell r="A616" t="str">
            <v>GPW</v>
          </cell>
          <cell r="B616" t="str">
            <v>Q1</v>
          </cell>
          <cell r="C616" t="str">
            <v>2017030820013</v>
          </cell>
          <cell r="D616" t="str">
            <v>TGE</v>
          </cell>
          <cell r="E616" t="str">
            <v>GPW</v>
          </cell>
          <cell r="F616">
            <v>0</v>
          </cell>
          <cell r="G616">
            <v>0</v>
          </cell>
          <cell r="H616">
            <v>0</v>
          </cell>
          <cell r="I616" t="str">
            <v>708-3301</v>
          </cell>
          <cell r="J616">
            <v>-35385</v>
          </cell>
          <cell r="K616">
            <v>0</v>
          </cell>
          <cell r="L616">
            <v>0</v>
          </cell>
        </row>
        <row r="617">
          <cell r="A617" t="str">
            <v>TGE</v>
          </cell>
          <cell r="B617" t="str">
            <v>Q1</v>
          </cell>
          <cell r="C617" t="str">
            <v>2017030820013</v>
          </cell>
          <cell r="D617" t="str">
            <v>TGE</v>
          </cell>
          <cell r="E617" t="str">
            <v>GPW</v>
          </cell>
          <cell r="F617" t="str">
            <v>420-0010</v>
          </cell>
          <cell r="G617">
            <v>35385</v>
          </cell>
          <cell r="H617">
            <v>0</v>
          </cell>
          <cell r="J617">
            <v>0</v>
          </cell>
        </row>
        <row r="618">
          <cell r="A618" t="str">
            <v>GPW</v>
          </cell>
          <cell r="B618" t="str">
            <v>Q1</v>
          </cell>
          <cell r="C618" t="str">
            <v>2017030820014</v>
          </cell>
          <cell r="D618" t="str">
            <v>TGE</v>
          </cell>
          <cell r="E618" t="str">
            <v>GPW</v>
          </cell>
          <cell r="F618">
            <v>0</v>
          </cell>
          <cell r="G618">
            <v>0</v>
          </cell>
          <cell r="H618">
            <v>0</v>
          </cell>
          <cell r="I618" t="str">
            <v>708-3101</v>
          </cell>
          <cell r="J618">
            <v>-2321.4699999999998</v>
          </cell>
          <cell r="K618">
            <v>0</v>
          </cell>
          <cell r="L618">
            <v>0</v>
          </cell>
        </row>
        <row r="619">
          <cell r="A619" t="str">
            <v>TGE</v>
          </cell>
          <cell r="B619" t="str">
            <v>Q1</v>
          </cell>
          <cell r="C619" t="str">
            <v>2017030820014</v>
          </cell>
          <cell r="D619" t="str">
            <v>TGE</v>
          </cell>
          <cell r="E619" t="str">
            <v>GPW</v>
          </cell>
          <cell r="F619" t="str">
            <v>420-0001</v>
          </cell>
          <cell r="G619">
            <v>1058.27</v>
          </cell>
          <cell r="H619">
            <v>0</v>
          </cell>
          <cell r="J619">
            <v>0</v>
          </cell>
        </row>
        <row r="620">
          <cell r="A620" t="str">
            <v>TGE</v>
          </cell>
          <cell r="B620" t="str">
            <v>Q1</v>
          </cell>
          <cell r="C620" t="str">
            <v>2017030820014'</v>
          </cell>
          <cell r="D620" t="str">
            <v>TGE</v>
          </cell>
          <cell r="E620" t="str">
            <v>GPW</v>
          </cell>
          <cell r="F620" t="str">
            <v>420-0002</v>
          </cell>
          <cell r="G620">
            <v>845.84</v>
          </cell>
          <cell r="H620">
            <v>0</v>
          </cell>
          <cell r="J620">
            <v>0</v>
          </cell>
        </row>
        <row r="621">
          <cell r="A621" t="str">
            <v>TGE</v>
          </cell>
          <cell r="B621" t="str">
            <v>Q1</v>
          </cell>
          <cell r="C621" t="str">
            <v>2017030820014''</v>
          </cell>
          <cell r="D621" t="str">
            <v>TGE</v>
          </cell>
          <cell r="E621" t="str">
            <v>GPW</v>
          </cell>
          <cell r="F621" t="str">
            <v>420-0101</v>
          </cell>
          <cell r="G621">
            <v>417.36</v>
          </cell>
          <cell r="H621">
            <v>0</v>
          </cell>
          <cell r="J621">
            <v>0</v>
          </cell>
        </row>
        <row r="622">
          <cell r="A622" t="str">
            <v>GPW</v>
          </cell>
          <cell r="B622" t="str">
            <v>Q1</v>
          </cell>
          <cell r="C622" t="str">
            <v>2017030820015</v>
          </cell>
          <cell r="D622" t="str">
            <v>TGE</v>
          </cell>
          <cell r="E622" t="str">
            <v>GPW</v>
          </cell>
          <cell r="F622">
            <v>0</v>
          </cell>
          <cell r="G622">
            <v>0</v>
          </cell>
          <cell r="H622">
            <v>0</v>
          </cell>
          <cell r="I622" t="str">
            <v>714-5001</v>
          </cell>
          <cell r="J622">
            <v>-73000</v>
          </cell>
          <cell r="K622">
            <v>0</v>
          </cell>
          <cell r="L622">
            <v>0</v>
          </cell>
        </row>
        <row r="623">
          <cell r="A623" t="str">
            <v>TGE</v>
          </cell>
          <cell r="B623" t="str">
            <v>Q1</v>
          </cell>
          <cell r="C623" t="str">
            <v>2017030820015</v>
          </cell>
          <cell r="D623" t="str">
            <v>TGE</v>
          </cell>
          <cell r="E623" t="str">
            <v>GPW</v>
          </cell>
          <cell r="F623" t="str">
            <v>420-1051</v>
          </cell>
          <cell r="G623">
            <v>73000</v>
          </cell>
          <cell r="H623">
            <v>0</v>
          </cell>
          <cell r="J623">
            <v>0</v>
          </cell>
        </row>
        <row r="624">
          <cell r="A624" t="str">
            <v>GPW</v>
          </cell>
          <cell r="B624" t="str">
            <v>Q1</v>
          </cell>
          <cell r="C624" t="str">
            <v>2017030820015'</v>
          </cell>
          <cell r="D624" t="str">
            <v>TGE</v>
          </cell>
          <cell r="E624" t="str">
            <v>GPW</v>
          </cell>
          <cell r="F624">
            <v>0</v>
          </cell>
          <cell r="G624">
            <v>0</v>
          </cell>
          <cell r="H624">
            <v>0</v>
          </cell>
          <cell r="I624" t="str">
            <v>714-5002</v>
          </cell>
          <cell r="J624">
            <v>-11800</v>
          </cell>
          <cell r="K624">
            <v>0</v>
          </cell>
          <cell r="L624">
            <v>0</v>
          </cell>
        </row>
        <row r="625">
          <cell r="A625" t="str">
            <v>TGE</v>
          </cell>
          <cell r="B625" t="str">
            <v>Q1</v>
          </cell>
          <cell r="C625" t="str">
            <v>2017030820015'</v>
          </cell>
          <cell r="D625" t="str">
            <v>TGE</v>
          </cell>
          <cell r="E625" t="str">
            <v>GPW</v>
          </cell>
          <cell r="F625" t="str">
            <v>420-1209</v>
          </cell>
          <cell r="G625">
            <v>11800</v>
          </cell>
          <cell r="H625">
            <v>0</v>
          </cell>
          <cell r="J625">
            <v>0</v>
          </cell>
        </row>
        <row r="626">
          <cell r="A626" t="str">
            <v>GPW</v>
          </cell>
          <cell r="B626" t="str">
            <v>Q1</v>
          </cell>
          <cell r="C626" t="str">
            <v>2017030820015''</v>
          </cell>
          <cell r="D626" t="str">
            <v>TGE</v>
          </cell>
          <cell r="E626" t="str">
            <v>GPW</v>
          </cell>
          <cell r="F626">
            <v>0</v>
          </cell>
          <cell r="G626">
            <v>0</v>
          </cell>
          <cell r="H626">
            <v>0</v>
          </cell>
          <cell r="I626" t="str">
            <v>714-5006</v>
          </cell>
          <cell r="J626">
            <v>-32625</v>
          </cell>
          <cell r="K626">
            <v>0</v>
          </cell>
          <cell r="L626">
            <v>0</v>
          </cell>
        </row>
        <row r="627">
          <cell r="A627" t="str">
            <v>TGE</v>
          </cell>
          <cell r="B627" t="str">
            <v>Q1</v>
          </cell>
          <cell r="C627" t="str">
            <v>2017030820015''</v>
          </cell>
          <cell r="D627" t="str">
            <v>TGE</v>
          </cell>
          <cell r="E627" t="str">
            <v>GPW</v>
          </cell>
          <cell r="F627" t="str">
            <v>420-1210</v>
          </cell>
          <cell r="G627">
            <v>32625</v>
          </cell>
          <cell r="H627">
            <v>0</v>
          </cell>
          <cell r="J627">
            <v>0</v>
          </cell>
        </row>
        <row r="628">
          <cell r="A628" t="str">
            <v>GPW</v>
          </cell>
          <cell r="B628" t="str">
            <v>Q1</v>
          </cell>
          <cell r="C628" t="str">
            <v>2017030820018</v>
          </cell>
          <cell r="D628" t="str">
            <v>IE</v>
          </cell>
          <cell r="E628" t="str">
            <v>GPW</v>
          </cell>
          <cell r="F628">
            <v>0</v>
          </cell>
          <cell r="G628">
            <v>0</v>
          </cell>
          <cell r="H628">
            <v>0</v>
          </cell>
          <cell r="I628" t="str">
            <v>714-5001</v>
          </cell>
          <cell r="J628">
            <v>-3000</v>
          </cell>
          <cell r="K628">
            <v>0</v>
          </cell>
          <cell r="L628">
            <v>0</v>
          </cell>
        </row>
        <row r="629">
          <cell r="A629" t="str">
            <v>IE</v>
          </cell>
          <cell r="B629" t="str">
            <v>Q1</v>
          </cell>
          <cell r="C629" t="str">
            <v>2017030820018</v>
          </cell>
          <cell r="D629" t="str">
            <v>IE</v>
          </cell>
          <cell r="E629" t="str">
            <v>GPW</v>
          </cell>
          <cell r="F629" t="str">
            <v>420-1209</v>
          </cell>
          <cell r="G629">
            <v>3000</v>
          </cell>
          <cell r="H629">
            <v>0</v>
          </cell>
          <cell r="J629">
            <v>0</v>
          </cell>
          <cell r="L629">
            <v>0</v>
          </cell>
        </row>
        <row r="630">
          <cell r="A630" t="str">
            <v>GPW</v>
          </cell>
          <cell r="B630" t="str">
            <v>Q1</v>
          </cell>
          <cell r="C630" t="str">
            <v>2017030820018'</v>
          </cell>
          <cell r="D630" t="str">
            <v>IE</v>
          </cell>
          <cell r="E630" t="str">
            <v>GPW</v>
          </cell>
          <cell r="F630">
            <v>0</v>
          </cell>
          <cell r="G630">
            <v>0</v>
          </cell>
          <cell r="H630">
            <v>0</v>
          </cell>
          <cell r="I630" t="str">
            <v>714-5002</v>
          </cell>
          <cell r="J630">
            <v>-1000</v>
          </cell>
          <cell r="K630">
            <v>0</v>
          </cell>
          <cell r="L630">
            <v>0</v>
          </cell>
        </row>
        <row r="631">
          <cell r="A631" t="str">
            <v>IE</v>
          </cell>
          <cell r="B631" t="str">
            <v>Q1</v>
          </cell>
          <cell r="C631" t="str">
            <v>2017030820018'</v>
          </cell>
          <cell r="D631" t="str">
            <v>IE</v>
          </cell>
          <cell r="E631" t="str">
            <v>GPW</v>
          </cell>
          <cell r="F631" t="str">
            <v>420-1210</v>
          </cell>
          <cell r="G631">
            <v>1000</v>
          </cell>
          <cell r="H631">
            <v>0</v>
          </cell>
          <cell r="J631">
            <v>0</v>
          </cell>
          <cell r="L631">
            <v>0</v>
          </cell>
        </row>
        <row r="632">
          <cell r="A632" t="str">
            <v>GPW</v>
          </cell>
          <cell r="B632" t="str">
            <v>Q1</v>
          </cell>
          <cell r="C632" t="str">
            <v>2017030820018''</v>
          </cell>
          <cell r="D632" t="str">
            <v>IE</v>
          </cell>
          <cell r="E632" t="str">
            <v>GPW</v>
          </cell>
          <cell r="F632">
            <v>0</v>
          </cell>
          <cell r="G632">
            <v>0</v>
          </cell>
          <cell r="H632">
            <v>0</v>
          </cell>
          <cell r="I632" t="str">
            <v>714-5006</v>
          </cell>
          <cell r="J632">
            <v>-180</v>
          </cell>
          <cell r="K632">
            <v>0</v>
          </cell>
          <cell r="L632">
            <v>0</v>
          </cell>
        </row>
        <row r="633">
          <cell r="A633" t="str">
            <v>IE</v>
          </cell>
          <cell r="B633" t="str">
            <v>Q1</v>
          </cell>
          <cell r="C633" t="str">
            <v>2017030820018''</v>
          </cell>
          <cell r="D633" t="str">
            <v>IE</v>
          </cell>
          <cell r="E633" t="str">
            <v>GPW</v>
          </cell>
          <cell r="F633" t="str">
            <v>420-2001</v>
          </cell>
          <cell r="G633">
            <v>180</v>
          </cell>
          <cell r="H633">
            <v>0</v>
          </cell>
          <cell r="J633">
            <v>0</v>
          </cell>
          <cell r="L633">
            <v>0</v>
          </cell>
        </row>
        <row r="634">
          <cell r="A634" t="str">
            <v>GPW</v>
          </cell>
          <cell r="B634" t="str">
            <v>Q1</v>
          </cell>
          <cell r="C634" t="str">
            <v>2017030820019</v>
          </cell>
          <cell r="D634" t="str">
            <v>IE</v>
          </cell>
          <cell r="E634" t="str">
            <v>GPW</v>
          </cell>
          <cell r="F634">
            <v>0</v>
          </cell>
          <cell r="G634">
            <v>0</v>
          </cell>
          <cell r="H634">
            <v>0</v>
          </cell>
          <cell r="I634" t="str">
            <v>714-5001</v>
          </cell>
          <cell r="J634">
            <v>-3000</v>
          </cell>
          <cell r="K634">
            <v>0</v>
          </cell>
          <cell r="L634">
            <v>0</v>
          </cell>
        </row>
        <row r="635">
          <cell r="A635" t="str">
            <v>IE</v>
          </cell>
          <cell r="B635" t="str">
            <v>Q1</v>
          </cell>
          <cell r="C635" t="str">
            <v>2017030820019</v>
          </cell>
          <cell r="D635" t="str">
            <v>IE</v>
          </cell>
          <cell r="E635" t="str">
            <v>GPW</v>
          </cell>
          <cell r="F635" t="str">
            <v>420-1209</v>
          </cell>
          <cell r="G635">
            <v>3000</v>
          </cell>
          <cell r="H635">
            <v>0</v>
          </cell>
          <cell r="J635">
            <v>0</v>
          </cell>
          <cell r="L635">
            <v>0</v>
          </cell>
        </row>
        <row r="636">
          <cell r="A636" t="str">
            <v>GPW</v>
          </cell>
          <cell r="B636" t="str">
            <v>Q1</v>
          </cell>
          <cell r="C636" t="str">
            <v>2017030820019'</v>
          </cell>
          <cell r="D636" t="str">
            <v>IE</v>
          </cell>
          <cell r="E636" t="str">
            <v>GPW</v>
          </cell>
          <cell r="F636">
            <v>0</v>
          </cell>
          <cell r="G636">
            <v>0</v>
          </cell>
          <cell r="H636">
            <v>0</v>
          </cell>
          <cell r="I636" t="str">
            <v>714-5002</v>
          </cell>
          <cell r="J636">
            <v>-1000</v>
          </cell>
          <cell r="K636">
            <v>0</v>
          </cell>
          <cell r="L636">
            <v>0</v>
          </cell>
        </row>
        <row r="637">
          <cell r="A637" t="str">
            <v>IE</v>
          </cell>
          <cell r="B637" t="str">
            <v>Q1</v>
          </cell>
          <cell r="C637" t="str">
            <v>2017030820019'</v>
          </cell>
          <cell r="D637" t="str">
            <v>IE</v>
          </cell>
          <cell r="E637" t="str">
            <v>GPW</v>
          </cell>
          <cell r="F637" t="str">
            <v>420-1210</v>
          </cell>
          <cell r="G637">
            <v>1000</v>
          </cell>
          <cell r="H637">
            <v>0</v>
          </cell>
          <cell r="J637">
            <v>0</v>
          </cell>
          <cell r="L637">
            <v>0</v>
          </cell>
        </row>
        <row r="638">
          <cell r="A638" t="str">
            <v>GPW</v>
          </cell>
          <cell r="B638" t="str">
            <v>Q1</v>
          </cell>
          <cell r="C638" t="str">
            <v>2017030820019''</v>
          </cell>
          <cell r="D638" t="str">
            <v>IE</v>
          </cell>
          <cell r="E638" t="str">
            <v>GPW</v>
          </cell>
          <cell r="F638">
            <v>0</v>
          </cell>
          <cell r="G638">
            <v>0</v>
          </cell>
          <cell r="H638">
            <v>0</v>
          </cell>
          <cell r="I638" t="str">
            <v>714-5006</v>
          </cell>
          <cell r="J638">
            <v>-180</v>
          </cell>
          <cell r="K638">
            <v>0</v>
          </cell>
          <cell r="L638">
            <v>0</v>
          </cell>
        </row>
        <row r="639">
          <cell r="A639" t="str">
            <v>IE</v>
          </cell>
          <cell r="B639" t="str">
            <v>Q1</v>
          </cell>
          <cell r="C639" t="str">
            <v>2017030820019''</v>
          </cell>
          <cell r="D639" t="str">
            <v>IE</v>
          </cell>
          <cell r="E639" t="str">
            <v>GPW</v>
          </cell>
          <cell r="F639" t="str">
            <v>420-2001</v>
          </cell>
          <cell r="G639">
            <v>180</v>
          </cell>
          <cell r="H639">
            <v>0</v>
          </cell>
          <cell r="J639">
            <v>0</v>
          </cell>
          <cell r="L639">
            <v>0</v>
          </cell>
        </row>
        <row r="640">
          <cell r="A640" t="str">
            <v>GPW</v>
          </cell>
          <cell r="B640" t="str">
            <v>Q1</v>
          </cell>
          <cell r="C640" t="str">
            <v>2017030820020</v>
          </cell>
          <cell r="D640" t="str">
            <v>IE</v>
          </cell>
          <cell r="E640" t="str">
            <v>GPW</v>
          </cell>
          <cell r="F640">
            <v>0</v>
          </cell>
          <cell r="G640">
            <v>0</v>
          </cell>
          <cell r="H640">
            <v>0</v>
          </cell>
          <cell r="I640" t="str">
            <v>714-5001</v>
          </cell>
          <cell r="J640">
            <v>-1300</v>
          </cell>
          <cell r="K640">
            <v>0</v>
          </cell>
          <cell r="L640">
            <v>0</v>
          </cell>
        </row>
        <row r="641">
          <cell r="A641" t="str">
            <v>IE</v>
          </cell>
          <cell r="B641" t="str">
            <v>Q1</v>
          </cell>
          <cell r="C641" t="str">
            <v>2017030820020</v>
          </cell>
          <cell r="D641" t="str">
            <v>IE</v>
          </cell>
          <cell r="E641" t="str">
            <v>GPW</v>
          </cell>
          <cell r="F641" t="str">
            <v>420-1209</v>
          </cell>
          <cell r="G641">
            <v>1300</v>
          </cell>
          <cell r="H641">
            <v>0</v>
          </cell>
          <cell r="J641">
            <v>0</v>
          </cell>
          <cell r="L641">
            <v>0</v>
          </cell>
        </row>
        <row r="642">
          <cell r="A642" t="str">
            <v>GPW</v>
          </cell>
          <cell r="B642" t="str">
            <v>Q1</v>
          </cell>
          <cell r="C642" t="str">
            <v>2017030820020'</v>
          </cell>
          <cell r="D642" t="str">
            <v>IE</v>
          </cell>
          <cell r="E642" t="str">
            <v>GPW</v>
          </cell>
          <cell r="F642">
            <v>0</v>
          </cell>
          <cell r="G642">
            <v>0</v>
          </cell>
          <cell r="H642">
            <v>0</v>
          </cell>
          <cell r="I642" t="str">
            <v>714-5002</v>
          </cell>
          <cell r="J642">
            <v>-1000</v>
          </cell>
          <cell r="K642">
            <v>0</v>
          </cell>
          <cell r="L642">
            <v>0</v>
          </cell>
        </row>
        <row r="643">
          <cell r="A643" t="str">
            <v>IE</v>
          </cell>
          <cell r="B643" t="str">
            <v>Q1</v>
          </cell>
          <cell r="C643" t="str">
            <v>2017030820020'</v>
          </cell>
          <cell r="D643" t="str">
            <v>IE</v>
          </cell>
          <cell r="E643" t="str">
            <v>GPW</v>
          </cell>
          <cell r="F643" t="str">
            <v>420-1210</v>
          </cell>
          <cell r="G643">
            <v>1000</v>
          </cell>
          <cell r="H643">
            <v>0</v>
          </cell>
          <cell r="J643">
            <v>0</v>
          </cell>
          <cell r="L643">
            <v>0</v>
          </cell>
        </row>
        <row r="644">
          <cell r="A644" t="str">
            <v>GPW</v>
          </cell>
          <cell r="B644" t="str">
            <v>Q1</v>
          </cell>
          <cell r="C644" t="str">
            <v>2017030820020''</v>
          </cell>
          <cell r="D644" t="str">
            <v>IE</v>
          </cell>
          <cell r="E644" t="str">
            <v>GPW</v>
          </cell>
          <cell r="F644">
            <v>0</v>
          </cell>
          <cell r="G644">
            <v>0</v>
          </cell>
          <cell r="H644">
            <v>0</v>
          </cell>
          <cell r="I644" t="str">
            <v>714-5006</v>
          </cell>
          <cell r="J644">
            <v>-180</v>
          </cell>
          <cell r="K644">
            <v>0</v>
          </cell>
          <cell r="L644">
            <v>0</v>
          </cell>
        </row>
        <row r="645">
          <cell r="A645" t="str">
            <v>IE</v>
          </cell>
          <cell r="B645" t="str">
            <v>Q1</v>
          </cell>
          <cell r="C645" t="str">
            <v>2017030820020''</v>
          </cell>
          <cell r="D645" t="str">
            <v>IE</v>
          </cell>
          <cell r="E645" t="str">
            <v>GPW</v>
          </cell>
          <cell r="F645" t="str">
            <v>420-2001</v>
          </cell>
          <cell r="G645">
            <v>180</v>
          </cell>
          <cell r="H645">
            <v>0</v>
          </cell>
          <cell r="J645">
            <v>0</v>
          </cell>
          <cell r="L645">
            <v>0</v>
          </cell>
        </row>
        <row r="646">
          <cell r="A646" t="str">
            <v>GPW</v>
          </cell>
          <cell r="B646" t="str">
            <v>Q1</v>
          </cell>
          <cell r="C646" t="str">
            <v>2017030820021</v>
          </cell>
          <cell r="D646" t="str">
            <v>AQ</v>
          </cell>
          <cell r="E646" t="str">
            <v>GPW</v>
          </cell>
          <cell r="F646">
            <v>0</v>
          </cell>
          <cell r="G646">
            <v>0</v>
          </cell>
          <cell r="I646" t="str">
            <v>714-0012</v>
          </cell>
          <cell r="J646">
            <v>-2687.42</v>
          </cell>
          <cell r="K646">
            <v>0</v>
          </cell>
        </row>
        <row r="647">
          <cell r="A647" t="str">
            <v>AQ</v>
          </cell>
          <cell r="B647" t="str">
            <v>Q1</v>
          </cell>
          <cell r="C647" t="str">
            <v>2017030820021</v>
          </cell>
          <cell r="D647" t="str">
            <v>AQ</v>
          </cell>
          <cell r="E647" t="str">
            <v>GPW</v>
          </cell>
          <cell r="F647" t="str">
            <v>BRAK INFORMACJI</v>
          </cell>
          <cell r="G647">
            <v>2687.42</v>
          </cell>
          <cell r="J647">
            <v>0</v>
          </cell>
        </row>
        <row r="648">
          <cell r="A648" t="str">
            <v>GPW</v>
          </cell>
          <cell r="B648" t="str">
            <v>Q1</v>
          </cell>
          <cell r="C648" t="str">
            <v>2017030820022</v>
          </cell>
          <cell r="D648" t="str">
            <v>BS</v>
          </cell>
          <cell r="E648" t="str">
            <v>GPW</v>
          </cell>
          <cell r="F648">
            <v>0</v>
          </cell>
          <cell r="G648">
            <v>0</v>
          </cell>
          <cell r="H648">
            <v>0</v>
          </cell>
          <cell r="I648" t="str">
            <v>708-3101</v>
          </cell>
          <cell r="J648">
            <v>-20751.7</v>
          </cell>
          <cell r="K648">
            <v>0</v>
          </cell>
        </row>
        <row r="649">
          <cell r="A649" t="str">
            <v>BS</v>
          </cell>
          <cell r="B649" t="str">
            <v>Q1</v>
          </cell>
          <cell r="C649" t="str">
            <v>2017030820022</v>
          </cell>
          <cell r="D649" t="str">
            <v>BS</v>
          </cell>
          <cell r="E649" t="str">
            <v>GPW</v>
          </cell>
          <cell r="F649" t="str">
            <v>420-0010</v>
          </cell>
          <cell r="G649">
            <v>15330.86</v>
          </cell>
          <cell r="H649">
            <v>0</v>
          </cell>
          <cell r="J649">
            <v>0</v>
          </cell>
        </row>
        <row r="650">
          <cell r="A650" t="str">
            <v>BS</v>
          </cell>
          <cell r="B650" t="str">
            <v>Q1</v>
          </cell>
          <cell r="C650" t="str">
            <v>2017030820022'</v>
          </cell>
          <cell r="D650" t="str">
            <v>BS</v>
          </cell>
          <cell r="E650" t="str">
            <v>GPW</v>
          </cell>
          <cell r="F650" t="str">
            <v>420-0101</v>
          </cell>
          <cell r="G650">
            <v>5420.83</v>
          </cell>
          <cell r="H650">
            <v>0</v>
          </cell>
          <cell r="J650">
            <v>0</v>
          </cell>
        </row>
        <row r="651">
          <cell r="A651" t="str">
            <v>GPW</v>
          </cell>
          <cell r="B651" t="str">
            <v>Q1</v>
          </cell>
          <cell r="C651" t="str">
            <v>2017030820023</v>
          </cell>
          <cell r="D651" t="str">
            <v>IRGiT</v>
          </cell>
          <cell r="E651" t="str">
            <v>GPW</v>
          </cell>
          <cell r="F651">
            <v>0</v>
          </cell>
          <cell r="G651">
            <v>0</v>
          </cell>
          <cell r="H651">
            <v>0</v>
          </cell>
          <cell r="I651" t="str">
            <v>708-3101</v>
          </cell>
          <cell r="J651">
            <v>-1775.81</v>
          </cell>
          <cell r="K651">
            <v>0</v>
          </cell>
        </row>
        <row r="652">
          <cell r="A652" t="str">
            <v>IRGiT</v>
          </cell>
          <cell r="B652" t="str">
            <v>Q1</v>
          </cell>
          <cell r="C652" t="str">
            <v>2017030820023</v>
          </cell>
          <cell r="D652" t="str">
            <v>IRGiT</v>
          </cell>
          <cell r="E652" t="str">
            <v>GPW</v>
          </cell>
          <cell r="F652" t="str">
            <v>420-0001</v>
          </cell>
          <cell r="G652">
            <v>666.94</v>
          </cell>
          <cell r="H652">
            <v>0</v>
          </cell>
          <cell r="J652">
            <v>0</v>
          </cell>
        </row>
        <row r="653">
          <cell r="A653" t="str">
            <v>IRGiT</v>
          </cell>
          <cell r="B653" t="str">
            <v>Q1</v>
          </cell>
          <cell r="C653" t="str">
            <v>2017030820023'</v>
          </cell>
          <cell r="D653" t="str">
            <v>IRGiT</v>
          </cell>
          <cell r="E653" t="str">
            <v>GPW</v>
          </cell>
          <cell r="F653" t="str">
            <v>420-0002</v>
          </cell>
          <cell r="G653">
            <v>845.84</v>
          </cell>
          <cell r="H653">
            <v>0</v>
          </cell>
          <cell r="J653">
            <v>0</v>
          </cell>
        </row>
        <row r="654">
          <cell r="A654" t="str">
            <v>IRGiT</v>
          </cell>
          <cell r="B654" t="str">
            <v>Q1</v>
          </cell>
          <cell r="C654" t="str">
            <v>2017030820023''</v>
          </cell>
          <cell r="D654" t="str">
            <v>IRGiT</v>
          </cell>
          <cell r="E654" t="str">
            <v>GPW</v>
          </cell>
          <cell r="F654" t="str">
            <v>420-0101</v>
          </cell>
          <cell r="G654">
            <v>263.02999999999997</v>
          </cell>
          <cell r="H654">
            <v>0</v>
          </cell>
          <cell r="J654">
            <v>0</v>
          </cell>
        </row>
        <row r="655">
          <cell r="A655" t="str">
            <v>GPW</v>
          </cell>
          <cell r="B655" t="str">
            <v>Q1</v>
          </cell>
          <cell r="C655" t="str">
            <v>2017030820024</v>
          </cell>
          <cell r="D655" t="str">
            <v>TGE</v>
          </cell>
          <cell r="E655" t="str">
            <v>GPW</v>
          </cell>
          <cell r="F655">
            <v>0</v>
          </cell>
          <cell r="G655">
            <v>0</v>
          </cell>
          <cell r="H655">
            <v>0</v>
          </cell>
          <cell r="I655" t="str">
            <v>714-5005</v>
          </cell>
          <cell r="J655">
            <v>-1265</v>
          </cell>
          <cell r="K655">
            <v>0</v>
          </cell>
          <cell r="L655">
            <v>0</v>
          </cell>
        </row>
        <row r="656">
          <cell r="A656" t="str">
            <v>TGE</v>
          </cell>
          <cell r="B656" t="str">
            <v>Q1</v>
          </cell>
          <cell r="C656" t="str">
            <v>2017030820024</v>
          </cell>
          <cell r="D656" t="str">
            <v>TGE</v>
          </cell>
          <cell r="E656" t="str">
            <v>GPW</v>
          </cell>
          <cell r="F656" t="str">
            <v>420-1041</v>
          </cell>
          <cell r="G656">
            <v>1265</v>
          </cell>
          <cell r="H656">
            <v>0</v>
          </cell>
          <cell r="J656">
            <v>0</v>
          </cell>
        </row>
        <row r="657">
          <cell r="A657" t="str">
            <v>GPW</v>
          </cell>
          <cell r="B657" t="str">
            <v>Q1</v>
          </cell>
          <cell r="C657" t="str">
            <v>2017030820029</v>
          </cell>
          <cell r="D657" t="str">
            <v>GPWB</v>
          </cell>
          <cell r="E657" t="str">
            <v>GPW</v>
          </cell>
          <cell r="F657">
            <v>0</v>
          </cell>
          <cell r="G657">
            <v>0</v>
          </cell>
          <cell r="H657">
            <v>0</v>
          </cell>
          <cell r="I657" t="str">
            <v>714-5004</v>
          </cell>
          <cell r="J657">
            <v>-36.74</v>
          </cell>
          <cell r="K657">
            <v>0</v>
          </cell>
        </row>
        <row r="658">
          <cell r="A658" t="str">
            <v>GPWB</v>
          </cell>
          <cell r="B658" t="str">
            <v>Q1</v>
          </cell>
          <cell r="C658" t="str">
            <v>2017030820029</v>
          </cell>
          <cell r="D658" t="str">
            <v>GPWB</v>
          </cell>
          <cell r="E658" t="str">
            <v>GPW</v>
          </cell>
          <cell r="F658" t="str">
            <v>420-0501</v>
          </cell>
          <cell r="G658">
            <v>36.74</v>
          </cell>
          <cell r="H658">
            <v>0</v>
          </cell>
          <cell r="J658">
            <v>0</v>
          </cell>
        </row>
        <row r="659">
          <cell r="A659" t="str">
            <v>GPW</v>
          </cell>
          <cell r="B659" t="str">
            <v>Q1</v>
          </cell>
          <cell r="C659" t="str">
            <v>2017030820031</v>
          </cell>
          <cell r="D659" t="str">
            <v>IRGiT</v>
          </cell>
          <cell r="E659" t="str">
            <v>GPW</v>
          </cell>
          <cell r="F659">
            <v>0</v>
          </cell>
          <cell r="G659">
            <v>0</v>
          </cell>
          <cell r="H659">
            <v>0</v>
          </cell>
          <cell r="I659" t="str">
            <v>714-5004</v>
          </cell>
          <cell r="J659">
            <v>-7.91</v>
          </cell>
          <cell r="K659">
            <v>0</v>
          </cell>
        </row>
        <row r="660">
          <cell r="A660" t="str">
            <v>IRGiT</v>
          </cell>
          <cell r="B660" t="str">
            <v>Q1</v>
          </cell>
          <cell r="C660" t="str">
            <v>2017030820031</v>
          </cell>
          <cell r="D660" t="str">
            <v>IRGiT</v>
          </cell>
          <cell r="E660" t="str">
            <v>GPW</v>
          </cell>
          <cell r="F660" t="str">
            <v>420-0501</v>
          </cell>
          <cell r="G660">
            <v>7.91</v>
          </cell>
          <cell r="H660">
            <v>0</v>
          </cell>
          <cell r="J660">
            <v>0</v>
          </cell>
        </row>
        <row r="661">
          <cell r="A661" t="str">
            <v>GPW</v>
          </cell>
          <cell r="B661" t="str">
            <v>Q1</v>
          </cell>
          <cell r="C661" t="str">
            <v>2017030820032</v>
          </cell>
          <cell r="D661" t="str">
            <v>TGE</v>
          </cell>
          <cell r="E661" t="str">
            <v>GPW</v>
          </cell>
          <cell r="F661">
            <v>0</v>
          </cell>
          <cell r="G661">
            <v>0</v>
          </cell>
          <cell r="H661">
            <v>0</v>
          </cell>
          <cell r="I661" t="str">
            <v>714-5004</v>
          </cell>
          <cell r="J661">
            <v>-14.66</v>
          </cell>
          <cell r="K661">
            <v>0</v>
          </cell>
          <cell r="L661">
            <v>0</v>
          </cell>
        </row>
        <row r="662">
          <cell r="A662" t="str">
            <v>TGE</v>
          </cell>
          <cell r="B662" t="str">
            <v>Q1</v>
          </cell>
          <cell r="C662" t="str">
            <v>2017030820032</v>
          </cell>
          <cell r="D662" t="str">
            <v>TGE</v>
          </cell>
          <cell r="E662" t="str">
            <v>GPW</v>
          </cell>
          <cell r="F662" t="str">
            <v>420-0501</v>
          </cell>
          <cell r="G662">
            <v>14.66</v>
          </cell>
          <cell r="H662">
            <v>0</v>
          </cell>
          <cell r="J662">
            <v>0</v>
          </cell>
        </row>
        <row r="663">
          <cell r="A663" t="str">
            <v>GPW</v>
          </cell>
          <cell r="B663" t="str">
            <v>Q1</v>
          </cell>
          <cell r="C663" t="str">
            <v>2017040390001</v>
          </cell>
          <cell r="D663" t="str">
            <v>BS</v>
          </cell>
          <cell r="E663" t="str">
            <v>GPW</v>
          </cell>
          <cell r="F663">
            <v>0</v>
          </cell>
          <cell r="G663">
            <v>0</v>
          </cell>
          <cell r="H663">
            <v>0</v>
          </cell>
          <cell r="I663" t="str">
            <v>704-0021</v>
          </cell>
          <cell r="J663">
            <v>-6000</v>
          </cell>
          <cell r="K663">
            <v>0</v>
          </cell>
        </row>
        <row r="664">
          <cell r="A664" t="str">
            <v>BS</v>
          </cell>
          <cell r="B664" t="str">
            <v>Q1</v>
          </cell>
          <cell r="C664" t="str">
            <v>2017040390001</v>
          </cell>
          <cell r="D664" t="str">
            <v>BS</v>
          </cell>
          <cell r="E664" t="str">
            <v>GPW</v>
          </cell>
          <cell r="F664" t="str">
            <v>420-0741</v>
          </cell>
          <cell r="G664">
            <v>6000</v>
          </cell>
          <cell r="H664">
            <v>0</v>
          </cell>
          <cell r="J664">
            <v>0</v>
          </cell>
        </row>
        <row r="665">
          <cell r="A665" t="str">
            <v>GPW</v>
          </cell>
          <cell r="B665" t="str">
            <v>Q2</v>
          </cell>
          <cell r="C665" t="str">
            <v>2017040820001</v>
          </cell>
          <cell r="D665" t="str">
            <v>TGE</v>
          </cell>
          <cell r="E665" t="str">
            <v>GPW</v>
          </cell>
          <cell r="F665">
            <v>0</v>
          </cell>
          <cell r="G665">
            <v>0</v>
          </cell>
          <cell r="H665">
            <v>0</v>
          </cell>
          <cell r="I665" t="str">
            <v>708-3301</v>
          </cell>
          <cell r="J665">
            <v>-14115.18</v>
          </cell>
          <cell r="K665">
            <v>0</v>
          </cell>
        </row>
        <row r="666">
          <cell r="A666" t="str">
            <v>TGE</v>
          </cell>
          <cell r="B666" t="str">
            <v>Q2</v>
          </cell>
          <cell r="C666" t="str">
            <v>2017040820001</v>
          </cell>
          <cell r="D666" t="str">
            <v>TGE</v>
          </cell>
          <cell r="E666" t="str">
            <v>GPW</v>
          </cell>
          <cell r="F666" t="str">
            <v>410-0107</v>
          </cell>
          <cell r="G666">
            <v>14115.18</v>
          </cell>
          <cell r="H666">
            <v>0</v>
          </cell>
          <cell r="J666">
            <v>0</v>
          </cell>
        </row>
        <row r="667">
          <cell r="A667" t="str">
            <v>GPW</v>
          </cell>
          <cell r="B667" t="str">
            <v>Q2</v>
          </cell>
          <cell r="C667" t="str">
            <v>2017040820001-K</v>
          </cell>
          <cell r="D667" t="str">
            <v>IE</v>
          </cell>
          <cell r="E667" t="str">
            <v>GPW</v>
          </cell>
          <cell r="F667">
            <v>0</v>
          </cell>
          <cell r="G667">
            <v>0</v>
          </cell>
          <cell r="H667">
            <v>0</v>
          </cell>
          <cell r="I667" t="str">
            <v>714-5006</v>
          </cell>
          <cell r="J667">
            <v>2100</v>
          </cell>
          <cell r="K667">
            <v>0</v>
          </cell>
        </row>
        <row r="668">
          <cell r="A668" t="str">
            <v>IE</v>
          </cell>
          <cell r="B668" t="str">
            <v>Q2</v>
          </cell>
          <cell r="C668" t="str">
            <v>2017040820001-K</v>
          </cell>
          <cell r="D668" t="str">
            <v>IE</v>
          </cell>
          <cell r="E668" t="str">
            <v>GPW</v>
          </cell>
          <cell r="F668" t="str">
            <v>420-1214</v>
          </cell>
          <cell r="G668">
            <v>-2100</v>
          </cell>
          <cell r="H668">
            <v>0</v>
          </cell>
          <cell r="J668">
            <v>0</v>
          </cell>
        </row>
        <row r="669">
          <cell r="A669" t="str">
            <v>GPW</v>
          </cell>
          <cell r="B669" t="str">
            <v>Q2</v>
          </cell>
          <cell r="C669" t="str">
            <v>2017040820002</v>
          </cell>
          <cell r="D669" t="str">
            <v>IE</v>
          </cell>
          <cell r="E669" t="str">
            <v>GPW</v>
          </cell>
          <cell r="F669">
            <v>0</v>
          </cell>
          <cell r="G669">
            <v>0</v>
          </cell>
          <cell r="H669">
            <v>0</v>
          </cell>
          <cell r="I669" t="str">
            <v>708-3301</v>
          </cell>
          <cell r="J669">
            <v>-404.55</v>
          </cell>
          <cell r="K669">
            <v>0</v>
          </cell>
        </row>
        <row r="670">
          <cell r="A670" t="str">
            <v>IE</v>
          </cell>
          <cell r="B670" t="str">
            <v>Q2</v>
          </cell>
          <cell r="C670" t="str">
            <v>2017040820002</v>
          </cell>
          <cell r="D670" t="str">
            <v>IE</v>
          </cell>
          <cell r="E670" t="str">
            <v>GPW</v>
          </cell>
          <cell r="F670" t="str">
            <v>410-0107</v>
          </cell>
          <cell r="G670">
            <v>404.55</v>
          </cell>
          <cell r="H670">
            <v>0</v>
          </cell>
          <cell r="J670">
            <v>0</v>
          </cell>
        </row>
        <row r="671">
          <cell r="A671" t="str">
            <v>GPW</v>
          </cell>
          <cell r="B671" t="str">
            <v>Q2</v>
          </cell>
          <cell r="C671" t="str">
            <v>2017040820003</v>
          </cell>
          <cell r="D671" t="str">
            <v>BS</v>
          </cell>
          <cell r="E671" t="str">
            <v>GPW</v>
          </cell>
          <cell r="F671">
            <v>0</v>
          </cell>
          <cell r="G671">
            <v>0</v>
          </cell>
          <cell r="H671">
            <v>0</v>
          </cell>
          <cell r="I671" t="str">
            <v>708-3301</v>
          </cell>
          <cell r="J671">
            <v>-1489.27</v>
          </cell>
          <cell r="K671">
            <v>0</v>
          </cell>
        </row>
        <row r="672">
          <cell r="A672" t="str">
            <v>BS</v>
          </cell>
          <cell r="B672" t="str">
            <v>Q2</v>
          </cell>
          <cell r="C672" t="str">
            <v>2017040820003</v>
          </cell>
          <cell r="D672" t="str">
            <v>BS</v>
          </cell>
          <cell r="E672" t="str">
            <v>GPW</v>
          </cell>
          <cell r="F672" t="str">
            <v>410-0107</v>
          </cell>
          <cell r="G672">
            <v>1489.27</v>
          </cell>
          <cell r="H672">
            <v>0</v>
          </cell>
          <cell r="J672">
            <v>0</v>
          </cell>
        </row>
        <row r="673">
          <cell r="A673" t="str">
            <v>GPW</v>
          </cell>
          <cell r="B673" t="str">
            <v>Q2</v>
          </cell>
          <cell r="C673" t="str">
            <v>2017040820004</v>
          </cell>
          <cell r="D673" t="str">
            <v>IRGiT</v>
          </cell>
          <cell r="E673" t="str">
            <v>GPW</v>
          </cell>
          <cell r="F673">
            <v>0</v>
          </cell>
          <cell r="G673">
            <v>0</v>
          </cell>
          <cell r="H673">
            <v>0</v>
          </cell>
          <cell r="I673" t="str">
            <v>708-3301</v>
          </cell>
          <cell r="J673">
            <v>-325.14</v>
          </cell>
          <cell r="K673">
            <v>0</v>
          </cell>
        </row>
        <row r="674">
          <cell r="A674" t="str">
            <v>IRGiT</v>
          </cell>
          <cell r="B674" t="str">
            <v>Q2</v>
          </cell>
          <cell r="C674" t="str">
            <v>2017040820004</v>
          </cell>
          <cell r="D674" t="str">
            <v>IRGiT</v>
          </cell>
          <cell r="E674" t="str">
            <v>GPW</v>
          </cell>
          <cell r="F674" t="str">
            <v>410-0107</v>
          </cell>
          <cell r="G674">
            <v>325.14</v>
          </cell>
          <cell r="H674">
            <v>0</v>
          </cell>
          <cell r="J674">
            <v>0</v>
          </cell>
        </row>
        <row r="675">
          <cell r="A675" t="str">
            <v>GPW</v>
          </cell>
          <cell r="B675" t="str">
            <v>Q2</v>
          </cell>
          <cell r="C675" t="str">
            <v>2017040820005</v>
          </cell>
          <cell r="D675" t="str">
            <v>TGE</v>
          </cell>
          <cell r="E675" t="str">
            <v>GPW</v>
          </cell>
          <cell r="F675">
            <v>0</v>
          </cell>
          <cell r="G675">
            <v>0</v>
          </cell>
          <cell r="H675">
            <v>0</v>
          </cell>
          <cell r="I675" t="str">
            <v>708-3101</v>
          </cell>
          <cell r="J675">
            <v>-1010.09</v>
          </cell>
          <cell r="K675">
            <v>0</v>
          </cell>
        </row>
        <row r="676">
          <cell r="A676" t="str">
            <v>TGE</v>
          </cell>
          <cell r="B676" t="str">
            <v>Q2</v>
          </cell>
          <cell r="C676" t="str">
            <v>2017040820005</v>
          </cell>
          <cell r="D676" t="str">
            <v>TGE</v>
          </cell>
          <cell r="E676" t="str">
            <v>GPW</v>
          </cell>
          <cell r="F676" t="str">
            <v>420-0001</v>
          </cell>
          <cell r="G676">
            <v>460.88</v>
          </cell>
          <cell r="H676">
            <v>0</v>
          </cell>
          <cell r="J676">
            <v>0</v>
          </cell>
        </row>
        <row r="677">
          <cell r="A677" t="str">
            <v>TGE</v>
          </cell>
          <cell r="B677" t="str">
            <v>Q2</v>
          </cell>
          <cell r="C677" t="str">
            <v>2017040820005'</v>
          </cell>
          <cell r="D677" t="str">
            <v>TGE</v>
          </cell>
          <cell r="E677" t="str">
            <v>GPW</v>
          </cell>
          <cell r="F677" t="str">
            <v>420-0002</v>
          </cell>
          <cell r="G677">
            <v>368.35</v>
          </cell>
          <cell r="H677">
            <v>0</v>
          </cell>
          <cell r="J677">
            <v>0</v>
          </cell>
        </row>
        <row r="678">
          <cell r="A678" t="str">
            <v>TGE</v>
          </cell>
          <cell r="B678" t="str">
            <v>Q2</v>
          </cell>
          <cell r="C678" t="str">
            <v>2017040820005''</v>
          </cell>
          <cell r="D678" t="str">
            <v>TGE</v>
          </cell>
          <cell r="E678" t="str">
            <v>GPW</v>
          </cell>
          <cell r="F678" t="str">
            <v>420-0101</v>
          </cell>
          <cell r="G678">
            <v>180.86</v>
          </cell>
          <cell r="H678">
            <v>0</v>
          </cell>
          <cell r="J678">
            <v>0</v>
          </cell>
        </row>
        <row r="679">
          <cell r="A679" t="str">
            <v>GPW</v>
          </cell>
          <cell r="B679" t="str">
            <v>Q2</v>
          </cell>
          <cell r="C679" t="str">
            <v>2017040820006</v>
          </cell>
          <cell r="D679" t="str">
            <v>IRGiT</v>
          </cell>
          <cell r="E679" t="str">
            <v>GPW</v>
          </cell>
          <cell r="F679">
            <v>0</v>
          </cell>
          <cell r="G679">
            <v>0</v>
          </cell>
          <cell r="H679">
            <v>0</v>
          </cell>
          <cell r="I679" t="str">
            <v>708-3101</v>
          </cell>
          <cell r="J679">
            <v>-772.77</v>
          </cell>
          <cell r="K679">
            <v>0</v>
          </cell>
        </row>
        <row r="680">
          <cell r="A680" t="str">
            <v>IRGiT</v>
          </cell>
          <cell r="B680" t="str">
            <v>Q2</v>
          </cell>
          <cell r="C680" t="str">
            <v>2017040820006</v>
          </cell>
          <cell r="D680" t="str">
            <v>IRGiT</v>
          </cell>
          <cell r="E680" t="str">
            <v>GPW</v>
          </cell>
          <cell r="F680" t="str">
            <v>420-0001</v>
          </cell>
          <cell r="G680">
            <v>290.44</v>
          </cell>
          <cell r="H680">
            <v>0</v>
          </cell>
          <cell r="J680">
            <v>0</v>
          </cell>
        </row>
        <row r="681">
          <cell r="A681" t="str">
            <v>IRGiT</v>
          </cell>
          <cell r="B681" t="str">
            <v>Q2</v>
          </cell>
          <cell r="C681" t="str">
            <v>2017040820006'</v>
          </cell>
          <cell r="D681" t="str">
            <v>IRGiT</v>
          </cell>
          <cell r="E681" t="str">
            <v>GPW</v>
          </cell>
          <cell r="F681" t="str">
            <v>420-0002</v>
          </cell>
          <cell r="G681">
            <v>368.35</v>
          </cell>
          <cell r="H681">
            <v>0</v>
          </cell>
          <cell r="J681">
            <v>0</v>
          </cell>
        </row>
        <row r="682">
          <cell r="A682" t="str">
            <v>IRGiT</v>
          </cell>
          <cell r="B682" t="str">
            <v>Q2</v>
          </cell>
          <cell r="C682" t="str">
            <v>2017040820006''</v>
          </cell>
          <cell r="D682" t="str">
            <v>IRGiT</v>
          </cell>
          <cell r="E682" t="str">
            <v>GPW</v>
          </cell>
          <cell r="F682" t="str">
            <v>420-0101</v>
          </cell>
          <cell r="G682">
            <v>113.98</v>
          </cell>
          <cell r="H682">
            <v>0</v>
          </cell>
          <cell r="J682">
            <v>0</v>
          </cell>
        </row>
        <row r="683">
          <cell r="A683" t="str">
            <v>GPW</v>
          </cell>
          <cell r="B683" t="str">
            <v>Q2</v>
          </cell>
          <cell r="C683" t="str">
            <v>2017040820007</v>
          </cell>
          <cell r="D683" t="str">
            <v>TGE</v>
          </cell>
          <cell r="E683" t="str">
            <v>GPW</v>
          </cell>
          <cell r="F683">
            <v>0</v>
          </cell>
          <cell r="G683">
            <v>0</v>
          </cell>
          <cell r="H683">
            <v>0</v>
          </cell>
          <cell r="I683" t="str">
            <v>714-5005</v>
          </cell>
          <cell r="J683">
            <v>-23</v>
          </cell>
          <cell r="K683">
            <v>0</v>
          </cell>
        </row>
        <row r="684">
          <cell r="A684" t="str">
            <v>TGE</v>
          </cell>
          <cell r="B684" t="str">
            <v>Q2</v>
          </cell>
          <cell r="C684" t="str">
            <v>2017040820007</v>
          </cell>
          <cell r="D684" t="str">
            <v>TGE</v>
          </cell>
          <cell r="E684" t="str">
            <v>GPW</v>
          </cell>
          <cell r="F684" t="str">
            <v>420-1204</v>
          </cell>
          <cell r="G684">
            <v>23</v>
          </cell>
          <cell r="H684">
            <v>0</v>
          </cell>
          <cell r="J684">
            <v>0</v>
          </cell>
        </row>
        <row r="685">
          <cell r="A685" t="str">
            <v>GPW</v>
          </cell>
          <cell r="B685" t="str">
            <v>Q2</v>
          </cell>
          <cell r="C685" t="str">
            <v>2017040820009</v>
          </cell>
          <cell r="D685" t="str">
            <v>GPWB</v>
          </cell>
          <cell r="E685" t="str">
            <v>GPW</v>
          </cell>
          <cell r="F685">
            <v>0</v>
          </cell>
          <cell r="G685">
            <v>0</v>
          </cell>
          <cell r="H685">
            <v>0</v>
          </cell>
          <cell r="I685" t="str">
            <v>714-5005</v>
          </cell>
          <cell r="J685">
            <v>-7.8</v>
          </cell>
          <cell r="K685">
            <v>0</v>
          </cell>
        </row>
        <row r="686">
          <cell r="A686" t="str">
            <v>GPWB</v>
          </cell>
          <cell r="B686" t="str">
            <v>Q2</v>
          </cell>
          <cell r="C686" t="str">
            <v>2017040820009</v>
          </cell>
          <cell r="D686" t="str">
            <v>GPWB</v>
          </cell>
          <cell r="E686" t="str">
            <v>GPW</v>
          </cell>
          <cell r="F686" t="str">
            <v>420-1204</v>
          </cell>
          <cell r="G686">
            <v>7.8</v>
          </cell>
          <cell r="H686">
            <v>0</v>
          </cell>
          <cell r="J686">
            <v>0</v>
          </cell>
        </row>
        <row r="687">
          <cell r="A687" t="str">
            <v>GPW</v>
          </cell>
          <cell r="B687" t="str">
            <v>Q2</v>
          </cell>
          <cell r="C687" t="str">
            <v>2017040820012</v>
          </cell>
          <cell r="D687" t="str">
            <v>IE</v>
          </cell>
          <cell r="E687" t="str">
            <v>GPW</v>
          </cell>
          <cell r="F687">
            <v>0</v>
          </cell>
          <cell r="G687">
            <v>0</v>
          </cell>
          <cell r="H687">
            <v>0</v>
          </cell>
          <cell r="I687" t="str">
            <v>714-5006</v>
          </cell>
          <cell r="J687">
            <v>-2100</v>
          </cell>
          <cell r="K687">
            <v>0</v>
          </cell>
        </row>
        <row r="688">
          <cell r="A688" t="str">
            <v>IE</v>
          </cell>
          <cell r="B688" t="str">
            <v>Q2</v>
          </cell>
          <cell r="C688" t="str">
            <v>2017040820012</v>
          </cell>
          <cell r="D688" t="str">
            <v>IE</v>
          </cell>
          <cell r="E688" t="str">
            <v>GPW</v>
          </cell>
          <cell r="F688" t="str">
            <v>420-1214</v>
          </cell>
          <cell r="G688">
            <v>2100</v>
          </cell>
          <cell r="H688">
            <v>0</v>
          </cell>
          <cell r="J688">
            <v>0</v>
          </cell>
        </row>
        <row r="689">
          <cell r="A689" t="str">
            <v>GPW</v>
          </cell>
          <cell r="B689" t="str">
            <v>Q2</v>
          </cell>
          <cell r="C689" t="str">
            <v>2017040820013</v>
          </cell>
          <cell r="D689" t="str">
            <v>TGE</v>
          </cell>
          <cell r="E689" t="str">
            <v>GPW</v>
          </cell>
          <cell r="F689">
            <v>0</v>
          </cell>
          <cell r="G689">
            <v>0</v>
          </cell>
          <cell r="H689">
            <v>0</v>
          </cell>
          <cell r="I689" t="str">
            <v>714-5006</v>
          </cell>
          <cell r="J689">
            <v>-2100</v>
          </cell>
          <cell r="K689">
            <v>0</v>
          </cell>
        </row>
        <row r="690">
          <cell r="A690" t="str">
            <v>TGE</v>
          </cell>
          <cell r="B690" t="str">
            <v>Q2</v>
          </cell>
          <cell r="C690" t="str">
            <v>2017040820013</v>
          </cell>
          <cell r="D690" t="str">
            <v>TGE</v>
          </cell>
          <cell r="E690" t="str">
            <v>GPW</v>
          </cell>
          <cell r="F690" t="str">
            <v>420-1213</v>
          </cell>
          <cell r="G690">
            <v>2100</v>
          </cell>
          <cell r="H690">
            <v>0</v>
          </cell>
          <cell r="J690">
            <v>0</v>
          </cell>
        </row>
        <row r="691">
          <cell r="A691" t="str">
            <v>GPW</v>
          </cell>
          <cell r="B691" t="str">
            <v>Q2</v>
          </cell>
          <cell r="C691" t="str">
            <v>2017040820015</v>
          </cell>
          <cell r="D691" t="str">
            <v>GPWB</v>
          </cell>
          <cell r="E691" t="str">
            <v>GPW</v>
          </cell>
          <cell r="F691">
            <v>0</v>
          </cell>
          <cell r="G691">
            <v>0</v>
          </cell>
          <cell r="H691">
            <v>0</v>
          </cell>
          <cell r="I691" t="str">
            <v>708-3101</v>
          </cell>
          <cell r="J691">
            <v>-568.59</v>
          </cell>
          <cell r="K691">
            <v>0</v>
          </cell>
        </row>
        <row r="692">
          <cell r="A692" t="str">
            <v>GPWB</v>
          </cell>
          <cell r="B692" t="str">
            <v>Q2</v>
          </cell>
          <cell r="C692" t="str">
            <v>2017040820015</v>
          </cell>
          <cell r="D692" t="str">
            <v>GPWB</v>
          </cell>
          <cell r="E692" t="str">
            <v>GPW</v>
          </cell>
          <cell r="F692" t="str">
            <v>420-0001</v>
          </cell>
          <cell r="G692">
            <v>220</v>
          </cell>
          <cell r="H692">
            <v>0</v>
          </cell>
          <cell r="J692">
            <v>0</v>
          </cell>
        </row>
        <row r="693">
          <cell r="A693" t="str">
            <v>GPWB</v>
          </cell>
          <cell r="B693" t="str">
            <v>Q2</v>
          </cell>
          <cell r="C693" t="str">
            <v>2017040820015'</v>
          </cell>
          <cell r="D693" t="str">
            <v>GPWB</v>
          </cell>
          <cell r="E693" t="str">
            <v>GPW</v>
          </cell>
          <cell r="F693" t="str">
            <v>420-0101</v>
          </cell>
          <cell r="G693">
            <v>348.59</v>
          </cell>
          <cell r="H693">
            <v>0</v>
          </cell>
          <cell r="J693">
            <v>0</v>
          </cell>
        </row>
        <row r="694">
          <cell r="A694" t="str">
            <v>GPW</v>
          </cell>
          <cell r="B694" t="str">
            <v>Q2</v>
          </cell>
          <cell r="C694" t="str">
            <v>2017040820016</v>
          </cell>
          <cell r="D694" t="str">
            <v>GPWB</v>
          </cell>
          <cell r="E694" t="str">
            <v>GPW</v>
          </cell>
          <cell r="F694">
            <v>0</v>
          </cell>
          <cell r="G694">
            <v>0</v>
          </cell>
          <cell r="H694">
            <v>0</v>
          </cell>
          <cell r="I694" t="str">
            <v>714-5001</v>
          </cell>
          <cell r="J694">
            <v>-360</v>
          </cell>
          <cell r="K694">
            <v>0</v>
          </cell>
        </row>
        <row r="695">
          <cell r="A695" t="str">
            <v>GPWB</v>
          </cell>
          <cell r="B695" t="str">
            <v>Q2</v>
          </cell>
          <cell r="C695" t="str">
            <v>2017040820016</v>
          </cell>
          <cell r="D695" t="str">
            <v>GPWB</v>
          </cell>
          <cell r="E695" t="str">
            <v>GPW</v>
          </cell>
          <cell r="F695" t="str">
            <v>420-1209</v>
          </cell>
          <cell r="G695">
            <v>360</v>
          </cell>
          <cell r="H695">
            <v>0</v>
          </cell>
          <cell r="J695">
            <v>0</v>
          </cell>
        </row>
        <row r="696">
          <cell r="A696" t="str">
            <v>GPW</v>
          </cell>
          <cell r="B696" t="str">
            <v>Q2</v>
          </cell>
          <cell r="C696" t="str">
            <v>2017040820016'</v>
          </cell>
          <cell r="D696" t="str">
            <v>GPWB</v>
          </cell>
          <cell r="E696" t="str">
            <v>GPW</v>
          </cell>
          <cell r="F696">
            <v>0</v>
          </cell>
          <cell r="G696">
            <v>0</v>
          </cell>
          <cell r="H696">
            <v>0</v>
          </cell>
          <cell r="I696" t="str">
            <v>714-5002</v>
          </cell>
          <cell r="J696">
            <v>-300</v>
          </cell>
          <cell r="K696">
            <v>0</v>
          </cell>
        </row>
        <row r="697">
          <cell r="A697" t="str">
            <v>GPWB</v>
          </cell>
          <cell r="B697" t="str">
            <v>Q2</v>
          </cell>
          <cell r="C697" t="str">
            <v>2017040820016'</v>
          </cell>
          <cell r="D697" t="str">
            <v>GPWB</v>
          </cell>
          <cell r="E697" t="str">
            <v>GPW</v>
          </cell>
          <cell r="F697" t="str">
            <v>420-1210</v>
          </cell>
          <cell r="G697">
            <v>300</v>
          </cell>
          <cell r="H697">
            <v>0</v>
          </cell>
          <cell r="J697">
            <v>0</v>
          </cell>
        </row>
        <row r="698">
          <cell r="A698" t="str">
            <v>GPW</v>
          </cell>
          <cell r="B698" t="str">
            <v>Q2</v>
          </cell>
          <cell r="C698" t="str">
            <v>2017040820017</v>
          </cell>
          <cell r="D698" t="str">
            <v>IAiR</v>
          </cell>
          <cell r="E698" t="str">
            <v>GPW</v>
          </cell>
          <cell r="F698">
            <v>0</v>
          </cell>
          <cell r="G698">
            <v>0</v>
          </cell>
          <cell r="H698">
            <v>0</v>
          </cell>
          <cell r="I698" t="str">
            <v>708-3101</v>
          </cell>
          <cell r="J698">
            <v>-1730</v>
          </cell>
          <cell r="K698">
            <v>0</v>
          </cell>
        </row>
        <row r="699">
          <cell r="A699" t="str">
            <v>IAiR</v>
          </cell>
          <cell r="B699" t="str">
            <v>Q2</v>
          </cell>
          <cell r="C699" t="str">
            <v>2017040820017</v>
          </cell>
          <cell r="D699" t="str">
            <v>IAiR</v>
          </cell>
          <cell r="E699" t="str">
            <v>GPW</v>
          </cell>
          <cell r="F699" t="str">
            <v>420-0001</v>
          </cell>
          <cell r="G699">
            <v>1730</v>
          </cell>
          <cell r="H699">
            <v>0</v>
          </cell>
          <cell r="J699">
            <v>0</v>
          </cell>
        </row>
        <row r="700">
          <cell r="A700" t="str">
            <v>GPW</v>
          </cell>
          <cell r="B700" t="str">
            <v>Q2</v>
          </cell>
          <cell r="C700" t="str">
            <v>2017040820018</v>
          </cell>
          <cell r="D700" t="str">
            <v>IAiR</v>
          </cell>
          <cell r="E700" t="str">
            <v>GPW</v>
          </cell>
          <cell r="F700">
            <v>0</v>
          </cell>
          <cell r="G700">
            <v>0</v>
          </cell>
          <cell r="H700">
            <v>0</v>
          </cell>
          <cell r="I700" t="str">
            <v>714-5003</v>
          </cell>
          <cell r="J700">
            <v>-380</v>
          </cell>
          <cell r="K700">
            <v>0</v>
          </cell>
        </row>
        <row r="701">
          <cell r="A701" t="str">
            <v>IAiR</v>
          </cell>
          <cell r="B701" t="str">
            <v>Q2</v>
          </cell>
          <cell r="C701" t="str">
            <v>2017040820018</v>
          </cell>
          <cell r="D701" t="str">
            <v>IAiR</v>
          </cell>
          <cell r="E701" t="str">
            <v>GPW</v>
          </cell>
          <cell r="F701" t="str">
            <v>420-0001</v>
          </cell>
          <cell r="G701">
            <v>380</v>
          </cell>
          <cell r="H701">
            <v>0</v>
          </cell>
          <cell r="J701">
            <v>0</v>
          </cell>
        </row>
        <row r="702">
          <cell r="A702" t="str">
            <v>GPW</v>
          </cell>
          <cell r="B702" t="str">
            <v>Q2</v>
          </cell>
          <cell r="C702" t="str">
            <v>2017040820019</v>
          </cell>
          <cell r="D702" t="str">
            <v>BS</v>
          </cell>
          <cell r="E702" t="str">
            <v>GPW</v>
          </cell>
          <cell r="F702">
            <v>0</v>
          </cell>
          <cell r="G702">
            <v>0</v>
          </cell>
          <cell r="H702">
            <v>0</v>
          </cell>
          <cell r="I702" t="str">
            <v>714-5001</v>
          </cell>
          <cell r="J702">
            <v>-25300</v>
          </cell>
          <cell r="K702">
            <v>0</v>
          </cell>
        </row>
        <row r="703">
          <cell r="A703" t="str">
            <v>BS</v>
          </cell>
          <cell r="B703" t="str">
            <v>Q2</v>
          </cell>
          <cell r="C703" t="str">
            <v>2017040820019</v>
          </cell>
          <cell r="D703" t="str">
            <v>BS</v>
          </cell>
          <cell r="E703" t="str">
            <v>GPW</v>
          </cell>
          <cell r="F703" t="str">
            <v>420-1209</v>
          </cell>
          <cell r="G703">
            <v>25300</v>
          </cell>
          <cell r="H703">
            <v>0</v>
          </cell>
          <cell r="J703">
            <v>0</v>
          </cell>
        </row>
        <row r="704">
          <cell r="A704" t="str">
            <v>GPW</v>
          </cell>
          <cell r="B704" t="str">
            <v>Q2</v>
          </cell>
          <cell r="C704" t="str">
            <v>2017040820019'</v>
          </cell>
          <cell r="D704" t="str">
            <v>BS</v>
          </cell>
          <cell r="E704" t="str">
            <v>GPW</v>
          </cell>
          <cell r="F704">
            <v>0</v>
          </cell>
          <cell r="G704">
            <v>0</v>
          </cell>
          <cell r="H704">
            <v>0</v>
          </cell>
          <cell r="I704" t="str">
            <v>714-5002</v>
          </cell>
          <cell r="J704">
            <v>-3100</v>
          </cell>
          <cell r="K704">
            <v>0</v>
          </cell>
        </row>
        <row r="705">
          <cell r="A705" t="str">
            <v>BS</v>
          </cell>
          <cell r="B705" t="str">
            <v>Q2</v>
          </cell>
          <cell r="C705" t="str">
            <v>2017040820019'</v>
          </cell>
          <cell r="D705" t="str">
            <v>BS</v>
          </cell>
          <cell r="E705" t="str">
            <v>GPW</v>
          </cell>
          <cell r="F705" t="str">
            <v>420-1210</v>
          </cell>
          <cell r="G705">
            <v>3100</v>
          </cell>
          <cell r="H705">
            <v>0</v>
          </cell>
          <cell r="J705">
            <v>0</v>
          </cell>
        </row>
        <row r="706">
          <cell r="A706" t="str">
            <v>GPW</v>
          </cell>
          <cell r="B706" t="str">
            <v>Q2</v>
          </cell>
          <cell r="C706" t="str">
            <v>2017040820020</v>
          </cell>
          <cell r="D706" t="str">
            <v>BS</v>
          </cell>
          <cell r="E706" t="str">
            <v>GPW</v>
          </cell>
          <cell r="F706">
            <v>0</v>
          </cell>
          <cell r="G706">
            <v>0</v>
          </cell>
          <cell r="H706">
            <v>0</v>
          </cell>
          <cell r="I706" t="str">
            <v>708-3301</v>
          </cell>
          <cell r="J706">
            <v>-5670</v>
          </cell>
          <cell r="K706">
            <v>0</v>
          </cell>
        </row>
        <row r="707">
          <cell r="A707" t="str">
            <v>BS</v>
          </cell>
          <cell r="B707" t="str">
            <v>Q2</v>
          </cell>
          <cell r="C707" t="str">
            <v>2017040820020</v>
          </cell>
          <cell r="D707" t="str">
            <v>BS</v>
          </cell>
          <cell r="E707" t="str">
            <v>GPW</v>
          </cell>
          <cell r="F707" t="str">
            <v>420-0010</v>
          </cell>
          <cell r="G707">
            <v>5670</v>
          </cell>
          <cell r="H707">
            <v>0</v>
          </cell>
          <cell r="J707">
            <v>0</v>
          </cell>
        </row>
        <row r="708">
          <cell r="A708" t="str">
            <v>GPW</v>
          </cell>
          <cell r="B708" t="str">
            <v>Q2</v>
          </cell>
          <cell r="C708" t="str">
            <v>2017040820021</v>
          </cell>
          <cell r="D708" t="str">
            <v>IRGiT</v>
          </cell>
          <cell r="E708" t="str">
            <v>GPW</v>
          </cell>
          <cell r="F708">
            <v>0</v>
          </cell>
          <cell r="G708">
            <v>0</v>
          </cell>
          <cell r="H708">
            <v>0</v>
          </cell>
          <cell r="I708" t="str">
            <v>708-3301</v>
          </cell>
          <cell r="J708">
            <v>-11655</v>
          </cell>
          <cell r="K708">
            <v>0</v>
          </cell>
        </row>
        <row r="709">
          <cell r="A709" t="str">
            <v>IRGiT</v>
          </cell>
          <cell r="B709" t="str">
            <v>Q2</v>
          </cell>
          <cell r="C709" t="str">
            <v>2017040820021</v>
          </cell>
          <cell r="D709" t="str">
            <v>IRGiT</v>
          </cell>
          <cell r="E709" t="str">
            <v>GPW</v>
          </cell>
          <cell r="F709" t="str">
            <v>420-0010</v>
          </cell>
          <cell r="G709">
            <v>11655</v>
          </cell>
          <cell r="H709">
            <v>0</v>
          </cell>
          <cell r="J709">
            <v>0</v>
          </cell>
        </row>
        <row r="710">
          <cell r="A710" t="str">
            <v>GPW</v>
          </cell>
          <cell r="B710" t="str">
            <v>Q2</v>
          </cell>
          <cell r="C710" t="str">
            <v>2017040820022</v>
          </cell>
          <cell r="D710" t="str">
            <v>IRGiT</v>
          </cell>
          <cell r="E710" t="str">
            <v>GPW</v>
          </cell>
          <cell r="F710">
            <v>0</v>
          </cell>
          <cell r="G710">
            <v>0</v>
          </cell>
          <cell r="H710">
            <v>0</v>
          </cell>
          <cell r="I710" t="str">
            <v>714-5001</v>
          </cell>
          <cell r="J710">
            <v>-62800</v>
          </cell>
          <cell r="K710">
            <v>0</v>
          </cell>
        </row>
        <row r="711">
          <cell r="A711" t="str">
            <v>IRGiT</v>
          </cell>
          <cell r="B711" t="str">
            <v>Q2</v>
          </cell>
          <cell r="C711" t="str">
            <v>2017040820022</v>
          </cell>
          <cell r="D711" t="str">
            <v>IRGiT</v>
          </cell>
          <cell r="E711" t="str">
            <v>GPW</v>
          </cell>
          <cell r="F711" t="str">
            <v>420-1209</v>
          </cell>
          <cell r="G711">
            <v>62800</v>
          </cell>
          <cell r="H711">
            <v>0</v>
          </cell>
          <cell r="J711">
            <v>0</v>
          </cell>
        </row>
        <row r="712">
          <cell r="A712" t="str">
            <v>GPW</v>
          </cell>
          <cell r="B712" t="str">
            <v>Q2</v>
          </cell>
          <cell r="C712" t="str">
            <v>2017040820022'</v>
          </cell>
          <cell r="D712" t="str">
            <v>IRGiT</v>
          </cell>
          <cell r="E712" t="str">
            <v>GPW</v>
          </cell>
          <cell r="F712">
            <v>0</v>
          </cell>
          <cell r="G712">
            <v>0</v>
          </cell>
          <cell r="H712">
            <v>0</v>
          </cell>
          <cell r="I712" t="str">
            <v>714-5002</v>
          </cell>
          <cell r="J712">
            <v>-4700</v>
          </cell>
          <cell r="K712">
            <v>0</v>
          </cell>
        </row>
        <row r="713">
          <cell r="A713" t="str">
            <v>IRGiT</v>
          </cell>
          <cell r="B713" t="str">
            <v>Q2</v>
          </cell>
          <cell r="C713" t="str">
            <v>2017040820022'</v>
          </cell>
          <cell r="D713" t="str">
            <v>IRGiT</v>
          </cell>
          <cell r="E713" t="str">
            <v>GPW</v>
          </cell>
          <cell r="F713" t="str">
            <v>420-1210</v>
          </cell>
          <cell r="G713">
            <v>4700</v>
          </cell>
          <cell r="H713">
            <v>0</v>
          </cell>
          <cell r="J713">
            <v>0</v>
          </cell>
        </row>
        <row r="714">
          <cell r="A714" t="str">
            <v>GPW</v>
          </cell>
          <cell r="B714" t="str">
            <v>Q2</v>
          </cell>
          <cell r="C714" t="str">
            <v>2017040820023</v>
          </cell>
          <cell r="D714" t="str">
            <v>IE</v>
          </cell>
          <cell r="E714" t="str">
            <v>GPW</v>
          </cell>
          <cell r="F714">
            <v>0</v>
          </cell>
          <cell r="G714">
            <v>0</v>
          </cell>
          <cell r="H714">
            <v>0</v>
          </cell>
          <cell r="I714" t="str">
            <v>708-3301</v>
          </cell>
          <cell r="J714">
            <v>-1508</v>
          </cell>
          <cell r="K714">
            <v>0</v>
          </cell>
        </row>
        <row r="715">
          <cell r="A715" t="str">
            <v>IE</v>
          </cell>
          <cell r="B715" t="str">
            <v>Q2</v>
          </cell>
          <cell r="C715" t="str">
            <v>2017040820023</v>
          </cell>
          <cell r="D715" t="str">
            <v>IE</v>
          </cell>
          <cell r="E715" t="str">
            <v>GPW</v>
          </cell>
          <cell r="F715" t="str">
            <v>420-0010</v>
          </cell>
          <cell r="G715">
            <v>1508</v>
          </cell>
          <cell r="H715">
            <v>0</v>
          </cell>
          <cell r="J715">
            <v>0</v>
          </cell>
        </row>
        <row r="716">
          <cell r="A716" t="str">
            <v>GPW</v>
          </cell>
          <cell r="B716" t="str">
            <v>Q2</v>
          </cell>
          <cell r="C716" t="str">
            <v>2017040820024</v>
          </cell>
          <cell r="D716" t="str">
            <v>TGE</v>
          </cell>
          <cell r="E716" t="str">
            <v>GPW</v>
          </cell>
          <cell r="F716">
            <v>0</v>
          </cell>
          <cell r="G716">
            <v>0</v>
          </cell>
          <cell r="H716">
            <v>0</v>
          </cell>
          <cell r="I716" t="str">
            <v>708-3301</v>
          </cell>
          <cell r="J716">
            <v>-35385</v>
          </cell>
          <cell r="K716">
            <v>0</v>
          </cell>
        </row>
        <row r="717">
          <cell r="A717" t="str">
            <v>TGE</v>
          </cell>
          <cell r="B717" t="str">
            <v>Q2</v>
          </cell>
          <cell r="C717" t="str">
            <v>2017040820024</v>
          </cell>
          <cell r="D717" t="str">
            <v>TGE</v>
          </cell>
          <cell r="E717" t="str">
            <v>GPW</v>
          </cell>
          <cell r="F717" t="str">
            <v>420-0010</v>
          </cell>
          <cell r="G717">
            <v>35385</v>
          </cell>
          <cell r="H717">
            <v>0</v>
          </cell>
          <cell r="J717">
            <v>0</v>
          </cell>
        </row>
        <row r="718">
          <cell r="A718" t="str">
            <v>GPW</v>
          </cell>
          <cell r="B718" t="str">
            <v>Q2</v>
          </cell>
          <cell r="C718" t="str">
            <v>2017040820025</v>
          </cell>
          <cell r="D718" t="str">
            <v>TGE</v>
          </cell>
          <cell r="E718" t="str">
            <v>GPW</v>
          </cell>
          <cell r="F718">
            <v>0</v>
          </cell>
          <cell r="G718">
            <v>0</v>
          </cell>
          <cell r="H718">
            <v>0</v>
          </cell>
          <cell r="I718" t="str">
            <v>714-5001</v>
          </cell>
          <cell r="J718">
            <v>-73000</v>
          </cell>
          <cell r="K718">
            <v>0</v>
          </cell>
        </row>
        <row r="719">
          <cell r="A719" t="str">
            <v>TGE</v>
          </cell>
          <cell r="B719" t="str">
            <v>Q2</v>
          </cell>
          <cell r="C719" t="str">
            <v>2017040820025</v>
          </cell>
          <cell r="D719" t="str">
            <v>TGE</v>
          </cell>
          <cell r="E719" t="str">
            <v>GPW</v>
          </cell>
          <cell r="F719" t="str">
            <v>420-1051</v>
          </cell>
          <cell r="G719">
            <v>32625</v>
          </cell>
          <cell r="H719">
            <v>0</v>
          </cell>
          <cell r="J719">
            <v>0</v>
          </cell>
        </row>
        <row r="720">
          <cell r="A720" t="str">
            <v>GPW</v>
          </cell>
          <cell r="B720" t="str">
            <v>Q2</v>
          </cell>
          <cell r="C720" t="str">
            <v>2017040820025'</v>
          </cell>
          <cell r="D720" t="str">
            <v>TGE</v>
          </cell>
          <cell r="E720" t="str">
            <v>GPW</v>
          </cell>
          <cell r="F720">
            <v>0</v>
          </cell>
          <cell r="G720">
            <v>0</v>
          </cell>
          <cell r="H720">
            <v>0</v>
          </cell>
          <cell r="I720" t="str">
            <v>714-5002</v>
          </cell>
          <cell r="J720">
            <v>-11800</v>
          </cell>
          <cell r="K720">
            <v>0</v>
          </cell>
        </row>
        <row r="721">
          <cell r="A721" t="str">
            <v>TGE</v>
          </cell>
          <cell r="B721" t="str">
            <v>Q2</v>
          </cell>
          <cell r="C721" t="str">
            <v>2017040820025'</v>
          </cell>
          <cell r="D721" t="str">
            <v>TGE</v>
          </cell>
          <cell r="E721" t="str">
            <v>GPW</v>
          </cell>
          <cell r="F721" t="str">
            <v>420-1209</v>
          </cell>
          <cell r="G721">
            <v>73000</v>
          </cell>
          <cell r="H721">
            <v>0</v>
          </cell>
          <cell r="J721">
            <v>0</v>
          </cell>
        </row>
        <row r="722">
          <cell r="A722" t="str">
            <v>GPW</v>
          </cell>
          <cell r="B722" t="str">
            <v>Q2</v>
          </cell>
          <cell r="C722" t="str">
            <v>2017040820025''</v>
          </cell>
          <cell r="D722" t="str">
            <v>TGE</v>
          </cell>
          <cell r="E722" t="str">
            <v>GPW</v>
          </cell>
          <cell r="F722">
            <v>0</v>
          </cell>
          <cell r="G722">
            <v>0</v>
          </cell>
          <cell r="H722">
            <v>0</v>
          </cell>
          <cell r="I722" t="str">
            <v>714-5006</v>
          </cell>
          <cell r="J722">
            <v>-32625</v>
          </cell>
          <cell r="K722">
            <v>0</v>
          </cell>
        </row>
        <row r="723">
          <cell r="A723" t="str">
            <v>TGE</v>
          </cell>
          <cell r="B723" t="str">
            <v>Q2</v>
          </cell>
          <cell r="C723" t="str">
            <v>2017040820025''</v>
          </cell>
          <cell r="D723" t="str">
            <v>TGE</v>
          </cell>
          <cell r="E723" t="str">
            <v>GPW</v>
          </cell>
          <cell r="F723" t="str">
            <v>420-1210</v>
          </cell>
          <cell r="G723">
            <v>11800</v>
          </cell>
          <cell r="H723">
            <v>0</v>
          </cell>
          <cell r="J723">
            <v>0</v>
          </cell>
        </row>
        <row r="724">
          <cell r="A724" t="str">
            <v>GPW</v>
          </cell>
          <cell r="B724" t="str">
            <v>Q2</v>
          </cell>
          <cell r="C724" t="str">
            <v>2017040820026</v>
          </cell>
          <cell r="D724" t="str">
            <v>TGE</v>
          </cell>
          <cell r="E724" t="str">
            <v>GPW</v>
          </cell>
          <cell r="F724">
            <v>0</v>
          </cell>
          <cell r="G724">
            <v>0</v>
          </cell>
          <cell r="H724">
            <v>0</v>
          </cell>
          <cell r="I724" t="str">
            <v>714-5005</v>
          </cell>
          <cell r="J724">
            <v>-1265</v>
          </cell>
          <cell r="K724">
            <v>0</v>
          </cell>
        </row>
        <row r="725">
          <cell r="A725" t="str">
            <v>TGE</v>
          </cell>
          <cell r="B725" t="str">
            <v>Q2</v>
          </cell>
          <cell r="C725" t="str">
            <v>2017040820026</v>
          </cell>
          <cell r="D725" t="str">
            <v>TGE</v>
          </cell>
          <cell r="E725" t="str">
            <v>GPW</v>
          </cell>
          <cell r="F725" t="str">
            <v>420-1041</v>
          </cell>
          <cell r="G725">
            <v>1265</v>
          </cell>
          <cell r="H725">
            <v>0</v>
          </cell>
          <cell r="J725">
            <v>0</v>
          </cell>
        </row>
        <row r="726">
          <cell r="A726" t="str">
            <v>GPW</v>
          </cell>
          <cell r="B726" t="str">
            <v>Q2</v>
          </cell>
          <cell r="C726" t="str">
            <v>2017040820027</v>
          </cell>
          <cell r="D726" t="str">
            <v>IE</v>
          </cell>
          <cell r="E726" t="str">
            <v>GPW</v>
          </cell>
          <cell r="F726">
            <v>0</v>
          </cell>
          <cell r="G726">
            <v>0</v>
          </cell>
          <cell r="H726">
            <v>0</v>
          </cell>
          <cell r="I726" t="str">
            <v>714-5001</v>
          </cell>
          <cell r="J726">
            <v>-1300</v>
          </cell>
          <cell r="K726">
            <v>0</v>
          </cell>
        </row>
        <row r="727">
          <cell r="A727" t="str">
            <v>IE</v>
          </cell>
          <cell r="B727" t="str">
            <v>Q2</v>
          </cell>
          <cell r="C727" t="str">
            <v>2017040820027</v>
          </cell>
          <cell r="D727" t="str">
            <v>IE</v>
          </cell>
          <cell r="E727" t="str">
            <v>GPW</v>
          </cell>
          <cell r="F727" t="str">
            <v>420-1209</v>
          </cell>
          <cell r="G727">
            <v>1300</v>
          </cell>
          <cell r="H727">
            <v>0</v>
          </cell>
          <cell r="J727">
            <v>0</v>
          </cell>
        </row>
        <row r="728">
          <cell r="A728" t="str">
            <v>GPW</v>
          </cell>
          <cell r="B728" t="str">
            <v>Q2</v>
          </cell>
          <cell r="C728" t="str">
            <v>2017040820027'</v>
          </cell>
          <cell r="D728" t="str">
            <v>IE</v>
          </cell>
          <cell r="E728" t="str">
            <v>GPW</v>
          </cell>
          <cell r="F728">
            <v>0</v>
          </cell>
          <cell r="G728">
            <v>0</v>
          </cell>
          <cell r="H728">
            <v>0</v>
          </cell>
          <cell r="I728" t="str">
            <v>714-5002</v>
          </cell>
          <cell r="J728">
            <v>-1000</v>
          </cell>
          <cell r="K728">
            <v>0</v>
          </cell>
        </row>
        <row r="729">
          <cell r="A729" t="str">
            <v>IE</v>
          </cell>
          <cell r="B729" t="str">
            <v>Q2</v>
          </cell>
          <cell r="C729" t="str">
            <v>2017040820027'</v>
          </cell>
          <cell r="D729" t="str">
            <v>IE</v>
          </cell>
          <cell r="E729" t="str">
            <v>GPW</v>
          </cell>
          <cell r="F729" t="str">
            <v>420-1210</v>
          </cell>
          <cell r="G729">
            <v>1000</v>
          </cell>
          <cell r="H729">
            <v>0</v>
          </cell>
          <cell r="J729">
            <v>0</v>
          </cell>
        </row>
        <row r="730">
          <cell r="A730" t="str">
            <v>GPW</v>
          </cell>
          <cell r="B730" t="str">
            <v>Q2</v>
          </cell>
          <cell r="C730" t="str">
            <v>2017040820027''</v>
          </cell>
          <cell r="D730" t="str">
            <v>IE</v>
          </cell>
          <cell r="E730" t="str">
            <v>GPW</v>
          </cell>
          <cell r="F730">
            <v>0</v>
          </cell>
          <cell r="G730">
            <v>0</v>
          </cell>
          <cell r="H730">
            <v>0</v>
          </cell>
          <cell r="I730" t="str">
            <v>714-5006</v>
          </cell>
          <cell r="J730">
            <v>-180</v>
          </cell>
          <cell r="K730">
            <v>0</v>
          </cell>
        </row>
        <row r="731">
          <cell r="A731" t="str">
            <v>IE</v>
          </cell>
          <cell r="B731" t="str">
            <v>Q2</v>
          </cell>
          <cell r="C731" t="str">
            <v>2017040820027''</v>
          </cell>
          <cell r="D731" t="str">
            <v>IE</v>
          </cell>
          <cell r="E731" t="str">
            <v>GPW</v>
          </cell>
          <cell r="F731" t="str">
            <v>420-1214</v>
          </cell>
          <cell r="G731">
            <v>180</v>
          </cell>
          <cell r="H731">
            <v>0</v>
          </cell>
          <cell r="J731">
            <v>0</v>
          </cell>
        </row>
        <row r="732">
          <cell r="A732" t="str">
            <v>GPW</v>
          </cell>
          <cell r="B732" t="str">
            <v>Q2</v>
          </cell>
          <cell r="C732" t="str">
            <v>2017040820031</v>
          </cell>
          <cell r="D732" t="str">
            <v>BS</v>
          </cell>
          <cell r="E732" t="str">
            <v>GPW</v>
          </cell>
          <cell r="F732">
            <v>0</v>
          </cell>
          <cell r="G732">
            <v>0</v>
          </cell>
          <cell r="H732">
            <v>0</v>
          </cell>
          <cell r="I732" t="str">
            <v>708-3101</v>
          </cell>
          <cell r="J732">
            <v>-37843.980000000003</v>
          </cell>
          <cell r="K732">
            <v>0</v>
          </cell>
        </row>
        <row r="733">
          <cell r="A733" t="str">
            <v>BS</v>
          </cell>
          <cell r="B733" t="str">
            <v>Q2</v>
          </cell>
          <cell r="C733" t="str">
            <v>2017040820031</v>
          </cell>
          <cell r="D733" t="str">
            <v>BS</v>
          </cell>
          <cell r="E733" t="str">
            <v>GPW</v>
          </cell>
          <cell r="F733" t="str">
            <v>420-0010</v>
          </cell>
          <cell r="G733">
            <v>27958.92</v>
          </cell>
          <cell r="H733">
            <v>0</v>
          </cell>
          <cell r="J733">
            <v>0</v>
          </cell>
        </row>
        <row r="734">
          <cell r="A734" t="str">
            <v>BS</v>
          </cell>
          <cell r="B734" t="str">
            <v>Q2</v>
          </cell>
          <cell r="C734" t="str">
            <v>2017040820031'</v>
          </cell>
          <cell r="D734" t="str">
            <v>BS</v>
          </cell>
          <cell r="E734" t="str">
            <v>GPW</v>
          </cell>
          <cell r="F734" t="str">
            <v>420-0101</v>
          </cell>
          <cell r="G734">
            <v>9885.06</v>
          </cell>
          <cell r="H734">
            <v>0</v>
          </cell>
          <cell r="J734">
            <v>0</v>
          </cell>
        </row>
        <row r="735">
          <cell r="A735" t="str">
            <v>GPW</v>
          </cell>
          <cell r="B735" t="str">
            <v>Q2</v>
          </cell>
          <cell r="C735" t="str">
            <v>2017040820033</v>
          </cell>
          <cell r="D735" t="str">
            <v>GPWB</v>
          </cell>
          <cell r="E735" t="str">
            <v>GPW</v>
          </cell>
          <cell r="F735">
            <v>0</v>
          </cell>
          <cell r="G735">
            <v>0</v>
          </cell>
          <cell r="H735">
            <v>0</v>
          </cell>
          <cell r="I735" t="str">
            <v>714-5004</v>
          </cell>
          <cell r="J735">
            <v>-64.75</v>
          </cell>
          <cell r="K735">
            <v>0</v>
          </cell>
        </row>
        <row r="736">
          <cell r="A736" t="str">
            <v>GPWB</v>
          </cell>
          <cell r="B736" t="str">
            <v>Q2</v>
          </cell>
          <cell r="C736" t="str">
            <v>2017040820033</v>
          </cell>
          <cell r="D736" t="str">
            <v>GPWB</v>
          </cell>
          <cell r="E736" t="str">
            <v>GPW</v>
          </cell>
          <cell r="F736" t="str">
            <v>420-0501</v>
          </cell>
          <cell r="G736">
            <v>64.75</v>
          </cell>
          <cell r="H736">
            <v>0</v>
          </cell>
          <cell r="J736">
            <v>0</v>
          </cell>
        </row>
        <row r="737">
          <cell r="A737" t="str">
            <v>GPW</v>
          </cell>
          <cell r="B737" t="str">
            <v>Q2</v>
          </cell>
          <cell r="C737" t="str">
            <v>2017040820035</v>
          </cell>
          <cell r="D737" t="str">
            <v>IRGiT</v>
          </cell>
          <cell r="E737" t="str">
            <v>GPW</v>
          </cell>
          <cell r="F737">
            <v>0</v>
          </cell>
          <cell r="G737">
            <v>0</v>
          </cell>
          <cell r="H737">
            <v>0</v>
          </cell>
          <cell r="I737" t="str">
            <v>714-5004</v>
          </cell>
          <cell r="J737">
            <v>-62.22</v>
          </cell>
          <cell r="K737">
            <v>0</v>
          </cell>
        </row>
        <row r="738">
          <cell r="A738" t="str">
            <v>IRGiT</v>
          </cell>
          <cell r="B738" t="str">
            <v>Q2</v>
          </cell>
          <cell r="C738" t="str">
            <v>2017040820035</v>
          </cell>
          <cell r="D738" t="str">
            <v>IRGiT</v>
          </cell>
          <cell r="E738" t="str">
            <v>GPW</v>
          </cell>
          <cell r="F738" t="str">
            <v>420-0501</v>
          </cell>
          <cell r="G738">
            <v>62.22</v>
          </cell>
          <cell r="H738">
            <v>0</v>
          </cell>
          <cell r="J738">
            <v>0</v>
          </cell>
        </row>
        <row r="739">
          <cell r="A739" t="str">
            <v>GPW</v>
          </cell>
          <cell r="B739" t="str">
            <v>Q2</v>
          </cell>
          <cell r="C739" t="str">
            <v>2017040820036</v>
          </cell>
          <cell r="D739" t="str">
            <v>TGE</v>
          </cell>
          <cell r="E739" t="str">
            <v>GPW</v>
          </cell>
          <cell r="F739">
            <v>0</v>
          </cell>
          <cell r="G739">
            <v>0</v>
          </cell>
          <cell r="H739">
            <v>0</v>
          </cell>
          <cell r="I739" t="str">
            <v>714-5004</v>
          </cell>
          <cell r="J739">
            <v>-14.73</v>
          </cell>
          <cell r="K739">
            <v>0</v>
          </cell>
        </row>
        <row r="740">
          <cell r="A740" t="str">
            <v>TGE</v>
          </cell>
          <cell r="B740" t="str">
            <v>Q2</v>
          </cell>
          <cell r="C740" t="str">
            <v>2017040820036</v>
          </cell>
          <cell r="D740" t="str">
            <v>TGE</v>
          </cell>
          <cell r="E740" t="str">
            <v>GPW</v>
          </cell>
          <cell r="F740" t="str">
            <v>420-0501</v>
          </cell>
          <cell r="G740">
            <v>14.73</v>
          </cell>
          <cell r="H740">
            <v>0</v>
          </cell>
          <cell r="J740">
            <v>0</v>
          </cell>
        </row>
        <row r="741">
          <cell r="A741" t="str">
            <v>GPW</v>
          </cell>
          <cell r="B741" t="str">
            <v>Q2</v>
          </cell>
          <cell r="C741" t="str">
            <v>2017040820037</v>
          </cell>
          <cell r="D741" t="str">
            <v>BS</v>
          </cell>
          <cell r="E741" t="str">
            <v>GPW</v>
          </cell>
          <cell r="F741">
            <v>0</v>
          </cell>
          <cell r="G741">
            <v>0</v>
          </cell>
          <cell r="H741">
            <v>0</v>
          </cell>
          <cell r="I741" t="str">
            <v>714-5004</v>
          </cell>
          <cell r="J741">
            <v>-128.77000000000001</v>
          </cell>
          <cell r="K741">
            <v>0</v>
          </cell>
        </row>
        <row r="742">
          <cell r="A742" t="str">
            <v>BS</v>
          </cell>
          <cell r="B742" t="str">
            <v>Q2</v>
          </cell>
          <cell r="C742" t="str">
            <v>2017040820037</v>
          </cell>
          <cell r="D742" t="str">
            <v>BS</v>
          </cell>
          <cell r="E742" t="str">
            <v>GPW</v>
          </cell>
          <cell r="F742" t="str">
            <v>420-0501</v>
          </cell>
          <cell r="G742">
            <v>128.77000000000001</v>
          </cell>
          <cell r="H742">
            <v>0</v>
          </cell>
          <cell r="J742">
            <v>0</v>
          </cell>
        </row>
        <row r="743">
          <cell r="A743" t="str">
            <v>GPW</v>
          </cell>
          <cell r="B743" t="str">
            <v>Q2</v>
          </cell>
          <cell r="C743" t="str">
            <v>2017040820038</v>
          </cell>
          <cell r="D743" t="str">
            <v>BS</v>
          </cell>
          <cell r="E743" t="str">
            <v>GPW</v>
          </cell>
          <cell r="F743">
            <v>0</v>
          </cell>
          <cell r="G743">
            <v>0</v>
          </cell>
          <cell r="H743">
            <v>0</v>
          </cell>
          <cell r="I743" t="str">
            <v>714-5004</v>
          </cell>
          <cell r="J743">
            <v>-308.27999999999997</v>
          </cell>
          <cell r="K743">
            <v>0</v>
          </cell>
        </row>
        <row r="744">
          <cell r="A744" t="str">
            <v>BS</v>
          </cell>
          <cell r="B744" t="str">
            <v>Q2</v>
          </cell>
          <cell r="C744" t="str">
            <v>2017040820038</v>
          </cell>
          <cell r="D744" t="str">
            <v>BS</v>
          </cell>
          <cell r="E744" t="str">
            <v>GPW</v>
          </cell>
          <cell r="F744" t="str">
            <v>420-0501</v>
          </cell>
          <cell r="G744">
            <v>308.27999999999997</v>
          </cell>
          <cell r="H744">
            <v>0</v>
          </cell>
          <cell r="J744">
            <v>0</v>
          </cell>
        </row>
        <row r="745">
          <cell r="A745" t="str">
            <v>GPW</v>
          </cell>
          <cell r="B745" t="str">
            <v>Q2</v>
          </cell>
          <cell r="C745" t="str">
            <v>2017050820001</v>
          </cell>
          <cell r="D745" t="str">
            <v>TGE</v>
          </cell>
          <cell r="E745" t="str">
            <v>GPW</v>
          </cell>
          <cell r="F745">
            <v>0</v>
          </cell>
          <cell r="G745">
            <v>0</v>
          </cell>
          <cell r="H745">
            <v>0</v>
          </cell>
          <cell r="I745" t="str">
            <v>708-3301</v>
          </cell>
          <cell r="J745">
            <v>-14450.33</v>
          </cell>
          <cell r="K745">
            <v>0</v>
          </cell>
        </row>
        <row r="746">
          <cell r="A746" t="str">
            <v>TGE</v>
          </cell>
          <cell r="B746" t="str">
            <v>Q2</v>
          </cell>
          <cell r="C746" t="str">
            <v>2017050820001</v>
          </cell>
          <cell r="D746" t="str">
            <v>TGE</v>
          </cell>
          <cell r="E746" t="str">
            <v>GPW</v>
          </cell>
          <cell r="F746" t="str">
            <v>410-0107</v>
          </cell>
          <cell r="G746">
            <v>14450.33</v>
          </cell>
          <cell r="H746">
            <v>0</v>
          </cell>
          <cell r="J746">
            <v>0</v>
          </cell>
        </row>
        <row r="747">
          <cell r="A747" t="str">
            <v>GPW</v>
          </cell>
          <cell r="B747" t="str">
            <v>Q2</v>
          </cell>
          <cell r="C747" t="str">
            <v>2017050820001-K</v>
          </cell>
          <cell r="D747" t="str">
            <v>BS</v>
          </cell>
          <cell r="E747" t="str">
            <v>GPW</v>
          </cell>
          <cell r="F747">
            <v>0</v>
          </cell>
          <cell r="G747">
            <v>0</v>
          </cell>
          <cell r="H747">
            <v>0</v>
          </cell>
          <cell r="I747" t="str">
            <v>714-5005</v>
          </cell>
          <cell r="J747">
            <v>14.6</v>
          </cell>
          <cell r="K747">
            <v>0</v>
          </cell>
        </row>
        <row r="748">
          <cell r="A748" t="str">
            <v>BS</v>
          </cell>
          <cell r="B748" t="str">
            <v>Q2</v>
          </cell>
          <cell r="C748" t="str">
            <v>2017050820001-K</v>
          </cell>
          <cell r="D748" t="str">
            <v>BS</v>
          </cell>
          <cell r="E748" t="str">
            <v>GPW</v>
          </cell>
          <cell r="F748" t="str">
            <v>420-1301</v>
          </cell>
          <cell r="G748">
            <v>-14.6</v>
          </cell>
          <cell r="H748">
            <v>0</v>
          </cell>
          <cell r="J748">
            <v>0</v>
          </cell>
        </row>
        <row r="749">
          <cell r="A749" t="str">
            <v>GPW</v>
          </cell>
          <cell r="B749" t="str">
            <v>Q2</v>
          </cell>
          <cell r="C749" t="str">
            <v>2017050820002</v>
          </cell>
          <cell r="D749" t="str">
            <v>IE</v>
          </cell>
          <cell r="E749" t="str">
            <v>GPW</v>
          </cell>
          <cell r="F749">
            <v>0</v>
          </cell>
          <cell r="G749">
            <v>0</v>
          </cell>
          <cell r="H749">
            <v>0</v>
          </cell>
          <cell r="I749" t="str">
            <v>708-3301</v>
          </cell>
          <cell r="J749">
            <v>-418.84</v>
          </cell>
          <cell r="K749">
            <v>0</v>
          </cell>
        </row>
        <row r="750">
          <cell r="A750" t="str">
            <v>IE</v>
          </cell>
          <cell r="B750" t="str">
            <v>Q2</v>
          </cell>
          <cell r="C750" t="str">
            <v>2017050820002</v>
          </cell>
          <cell r="D750" t="str">
            <v>IE</v>
          </cell>
          <cell r="E750" t="str">
            <v>GPW</v>
          </cell>
          <cell r="F750" t="str">
            <v>410-0107</v>
          </cell>
          <cell r="G750">
            <v>418.84</v>
          </cell>
          <cell r="H750">
            <v>0</v>
          </cell>
          <cell r="J750">
            <v>0</v>
          </cell>
        </row>
        <row r="751">
          <cell r="A751" t="str">
            <v>GPW</v>
          </cell>
          <cell r="B751" t="str">
            <v>Q2</v>
          </cell>
          <cell r="C751" t="str">
            <v>2017050820002-K</v>
          </cell>
          <cell r="D751" t="str">
            <v>TGE</v>
          </cell>
          <cell r="E751" t="str">
            <v>GPW</v>
          </cell>
          <cell r="F751">
            <v>0</v>
          </cell>
          <cell r="G751">
            <v>0</v>
          </cell>
          <cell r="H751">
            <v>0</v>
          </cell>
          <cell r="I751" t="str">
            <v>714-5005</v>
          </cell>
          <cell r="J751">
            <v>21.6</v>
          </cell>
          <cell r="K751">
            <v>0</v>
          </cell>
        </row>
        <row r="752">
          <cell r="A752" t="str">
            <v>TGE</v>
          </cell>
          <cell r="B752" t="str">
            <v>Q2</v>
          </cell>
          <cell r="C752" t="str">
            <v>2017050820002-K</v>
          </cell>
          <cell r="D752" t="str">
            <v>TGE</v>
          </cell>
          <cell r="E752" t="str">
            <v>GPW</v>
          </cell>
          <cell r="F752" t="str">
            <v>420-1204</v>
          </cell>
          <cell r="G752">
            <v>-21.6</v>
          </cell>
          <cell r="H752">
            <v>0</v>
          </cell>
          <cell r="J752">
            <v>0</v>
          </cell>
        </row>
        <row r="753">
          <cell r="A753" t="str">
            <v>GPW</v>
          </cell>
          <cell r="B753" t="str">
            <v>Q2</v>
          </cell>
          <cell r="C753" t="str">
            <v>2017050820003</v>
          </cell>
          <cell r="D753" t="str">
            <v>BS</v>
          </cell>
          <cell r="E753" t="str">
            <v>GPW</v>
          </cell>
          <cell r="F753">
            <v>0</v>
          </cell>
          <cell r="G753">
            <v>0</v>
          </cell>
          <cell r="H753">
            <v>0</v>
          </cell>
          <cell r="I753" t="str">
            <v>708-3301</v>
          </cell>
          <cell r="J753">
            <v>-1543.52</v>
          </cell>
          <cell r="K753">
            <v>0</v>
          </cell>
        </row>
        <row r="754">
          <cell r="A754" t="str">
            <v>BS</v>
          </cell>
          <cell r="B754" t="str">
            <v>Q2</v>
          </cell>
          <cell r="C754" t="str">
            <v>2017050820003</v>
          </cell>
          <cell r="D754" t="str">
            <v>BS</v>
          </cell>
          <cell r="E754" t="str">
            <v>GPW</v>
          </cell>
          <cell r="F754" t="str">
            <v>410-0107</v>
          </cell>
          <cell r="G754">
            <v>1543.52</v>
          </cell>
          <cell r="H754">
            <v>0</v>
          </cell>
          <cell r="J754">
            <v>0</v>
          </cell>
        </row>
        <row r="755">
          <cell r="A755" t="str">
            <v>GPW</v>
          </cell>
          <cell r="B755" t="str">
            <v>Q2</v>
          </cell>
          <cell r="C755" t="str">
            <v>2017050820003-K</v>
          </cell>
          <cell r="D755" t="str">
            <v>BS</v>
          </cell>
          <cell r="E755" t="str">
            <v>GPW</v>
          </cell>
          <cell r="F755">
            <v>0</v>
          </cell>
          <cell r="G755">
            <v>0</v>
          </cell>
          <cell r="H755">
            <v>0</v>
          </cell>
          <cell r="I755" t="str">
            <v>708-3101</v>
          </cell>
          <cell r="J755">
            <v>35106.960000000006</v>
          </cell>
          <cell r="K755">
            <v>0</v>
          </cell>
        </row>
        <row r="756">
          <cell r="A756" t="str">
            <v>BS</v>
          </cell>
          <cell r="B756" t="str">
            <v>Q2</v>
          </cell>
          <cell r="C756" t="str">
            <v>2017050820003-K</v>
          </cell>
          <cell r="D756" t="str">
            <v>BS</v>
          </cell>
          <cell r="E756" t="str">
            <v>GPW</v>
          </cell>
          <cell r="F756" t="str">
            <v>420-0001</v>
          </cell>
          <cell r="G756">
            <v>-35106.959999999999</v>
          </cell>
          <cell r="H756">
            <v>0</v>
          </cell>
          <cell r="J756">
            <v>0</v>
          </cell>
        </row>
        <row r="757">
          <cell r="A757" t="str">
            <v>GPW</v>
          </cell>
          <cell r="B757" t="str">
            <v>Q2</v>
          </cell>
          <cell r="C757" t="str">
            <v>2017050820004</v>
          </cell>
          <cell r="D757" t="str">
            <v>IRGiT</v>
          </cell>
          <cell r="E757" t="str">
            <v>GPW</v>
          </cell>
          <cell r="F757">
            <v>0</v>
          </cell>
          <cell r="G757">
            <v>0</v>
          </cell>
          <cell r="H757">
            <v>0</v>
          </cell>
          <cell r="I757" t="str">
            <v>708-3301</v>
          </cell>
          <cell r="J757">
            <v>-354.8</v>
          </cell>
          <cell r="K757">
            <v>0</v>
          </cell>
        </row>
        <row r="758">
          <cell r="A758" t="str">
            <v>IRGiT</v>
          </cell>
          <cell r="B758" t="str">
            <v>Q2</v>
          </cell>
          <cell r="C758" t="str">
            <v>2017050820004</v>
          </cell>
          <cell r="D758" t="str">
            <v>IRGiT</v>
          </cell>
          <cell r="E758" t="str">
            <v>GPW</v>
          </cell>
          <cell r="F758" t="str">
            <v>410-0107</v>
          </cell>
          <cell r="G758">
            <v>354.8</v>
          </cell>
          <cell r="H758">
            <v>0</v>
          </cell>
          <cell r="J758">
            <v>0</v>
          </cell>
        </row>
        <row r="759">
          <cell r="A759" t="str">
            <v>GPW</v>
          </cell>
          <cell r="B759" t="str">
            <v>Q2</v>
          </cell>
          <cell r="C759" t="str">
            <v>2017050820004-K</v>
          </cell>
          <cell r="D759" t="str">
            <v>TGE</v>
          </cell>
          <cell r="E759" t="str">
            <v>GPW</v>
          </cell>
          <cell r="F759">
            <v>0</v>
          </cell>
          <cell r="G759">
            <v>0</v>
          </cell>
          <cell r="H759">
            <v>0</v>
          </cell>
          <cell r="I759" t="str">
            <v>714-5004</v>
          </cell>
          <cell r="J759">
            <v>14.83</v>
          </cell>
          <cell r="K759">
            <v>0</v>
          </cell>
        </row>
        <row r="760">
          <cell r="A760" t="str">
            <v>TGE</v>
          </cell>
          <cell r="B760" t="str">
            <v>Q2</v>
          </cell>
          <cell r="C760" t="str">
            <v>2017050820004-K</v>
          </cell>
          <cell r="D760" t="str">
            <v>TGE</v>
          </cell>
          <cell r="E760" t="str">
            <v>GPW</v>
          </cell>
          <cell r="F760" t="str">
            <v>420-0501</v>
          </cell>
          <cell r="G760">
            <v>-14.83</v>
          </cell>
          <cell r="H760">
            <v>0</v>
          </cell>
          <cell r="J760">
            <v>0</v>
          </cell>
        </row>
        <row r="761">
          <cell r="A761" t="str">
            <v>GPW</v>
          </cell>
          <cell r="B761" t="str">
            <v>Q2</v>
          </cell>
          <cell r="C761" t="str">
            <v>2017050820005</v>
          </cell>
          <cell r="D761" t="str">
            <v>BS</v>
          </cell>
          <cell r="E761" t="str">
            <v>GPW</v>
          </cell>
          <cell r="F761">
            <v>0</v>
          </cell>
          <cell r="G761">
            <v>0</v>
          </cell>
          <cell r="H761">
            <v>0</v>
          </cell>
          <cell r="I761" t="str">
            <v>714-5005</v>
          </cell>
          <cell r="J761">
            <v>-14.6</v>
          </cell>
          <cell r="K761">
            <v>0</v>
          </cell>
        </row>
        <row r="762">
          <cell r="A762" t="str">
            <v>BS</v>
          </cell>
          <cell r="B762" t="str">
            <v>Q2</v>
          </cell>
          <cell r="C762" t="str">
            <v>2017050820005</v>
          </cell>
          <cell r="D762" t="str">
            <v>BS</v>
          </cell>
          <cell r="E762" t="str">
            <v>GPW</v>
          </cell>
          <cell r="F762" t="str">
            <v>420-1301</v>
          </cell>
          <cell r="G762">
            <v>14.6</v>
          </cell>
          <cell r="H762">
            <v>0</v>
          </cell>
          <cell r="J762">
            <v>0</v>
          </cell>
        </row>
        <row r="763">
          <cell r="A763" t="str">
            <v>GPW</v>
          </cell>
          <cell r="B763" t="str">
            <v>Q2</v>
          </cell>
          <cell r="C763" t="str">
            <v>2017050820006</v>
          </cell>
          <cell r="D763" t="str">
            <v>TGE</v>
          </cell>
          <cell r="E763" t="str">
            <v>GPW</v>
          </cell>
          <cell r="F763">
            <v>0</v>
          </cell>
          <cell r="G763">
            <v>0</v>
          </cell>
          <cell r="H763">
            <v>0</v>
          </cell>
          <cell r="I763" t="str">
            <v>714-5005</v>
          </cell>
          <cell r="J763">
            <v>-21.6</v>
          </cell>
          <cell r="K763">
            <v>0</v>
          </cell>
        </row>
        <row r="764">
          <cell r="A764" t="str">
            <v>TGE</v>
          </cell>
          <cell r="B764" t="str">
            <v>Q2</v>
          </cell>
          <cell r="C764" t="str">
            <v>2017050820006</v>
          </cell>
          <cell r="D764" t="str">
            <v>TGE</v>
          </cell>
          <cell r="E764" t="str">
            <v>GPW</v>
          </cell>
          <cell r="F764" t="str">
            <v>420-1204</v>
          </cell>
          <cell r="G764">
            <v>21.6</v>
          </cell>
          <cell r="H764">
            <v>0</v>
          </cell>
          <cell r="J764">
            <v>0</v>
          </cell>
        </row>
        <row r="765">
          <cell r="A765" t="str">
            <v>GPW</v>
          </cell>
          <cell r="B765" t="str">
            <v>Q2</v>
          </cell>
          <cell r="C765" t="str">
            <v>2017050820009</v>
          </cell>
          <cell r="D765" t="str">
            <v>TGE</v>
          </cell>
          <cell r="E765" t="str">
            <v>GPW</v>
          </cell>
          <cell r="F765">
            <v>0</v>
          </cell>
          <cell r="G765">
            <v>0</v>
          </cell>
          <cell r="H765">
            <v>0</v>
          </cell>
          <cell r="I765" t="str">
            <v>714-5005</v>
          </cell>
          <cell r="J765">
            <v>-496.8</v>
          </cell>
          <cell r="K765">
            <v>0</v>
          </cell>
        </row>
        <row r="766">
          <cell r="A766" t="str">
            <v>TGE</v>
          </cell>
          <cell r="B766" t="str">
            <v>Q2</v>
          </cell>
          <cell r="C766" t="str">
            <v>2017050820009</v>
          </cell>
          <cell r="D766" t="str">
            <v>TGE</v>
          </cell>
          <cell r="E766" t="str">
            <v>GPW</v>
          </cell>
          <cell r="F766" t="str">
            <v>420-0202</v>
          </cell>
          <cell r="G766">
            <v>496.8</v>
          </cell>
          <cell r="H766">
            <v>0</v>
          </cell>
          <cell r="J766">
            <v>0</v>
          </cell>
        </row>
        <row r="767">
          <cell r="A767" t="str">
            <v>GPW</v>
          </cell>
          <cell r="B767" t="str">
            <v>Q2</v>
          </cell>
          <cell r="C767" t="str">
            <v>2017050820011</v>
          </cell>
          <cell r="D767" t="str">
            <v>GPWB</v>
          </cell>
          <cell r="E767" t="str">
            <v>GPW</v>
          </cell>
          <cell r="F767">
            <v>0</v>
          </cell>
          <cell r="G767">
            <v>0</v>
          </cell>
          <cell r="H767">
            <v>0</v>
          </cell>
          <cell r="I767" t="str">
            <v>714-5005</v>
          </cell>
          <cell r="J767">
            <v>-188</v>
          </cell>
          <cell r="K767">
            <v>0</v>
          </cell>
        </row>
        <row r="768">
          <cell r="A768" t="str">
            <v>GPWB</v>
          </cell>
          <cell r="B768" t="str">
            <v>Q2</v>
          </cell>
          <cell r="C768" t="str">
            <v>2017050820011</v>
          </cell>
          <cell r="D768" t="str">
            <v>GPWB</v>
          </cell>
          <cell r="E768" t="str">
            <v>GPW</v>
          </cell>
          <cell r="F768" t="str">
            <v>410-0010</v>
          </cell>
          <cell r="G768">
            <v>188</v>
          </cell>
          <cell r="H768">
            <v>0</v>
          </cell>
          <cell r="J768">
            <v>0</v>
          </cell>
        </row>
        <row r="769">
          <cell r="A769" t="str">
            <v>GPW</v>
          </cell>
          <cell r="B769" t="str">
            <v>Q2</v>
          </cell>
          <cell r="C769" t="str">
            <v>2017050820012</v>
          </cell>
          <cell r="D769" t="str">
            <v>GPWB</v>
          </cell>
          <cell r="E769" t="str">
            <v>GPW</v>
          </cell>
          <cell r="F769">
            <v>0</v>
          </cell>
          <cell r="G769">
            <v>0</v>
          </cell>
          <cell r="H769">
            <v>0</v>
          </cell>
          <cell r="I769" t="str">
            <v>708-3101</v>
          </cell>
          <cell r="J769">
            <v>-3894.72</v>
          </cell>
          <cell r="K769">
            <v>0</v>
          </cell>
        </row>
        <row r="770">
          <cell r="A770" t="str">
            <v>GPWB</v>
          </cell>
          <cell r="B770" t="str">
            <v>Q2</v>
          </cell>
          <cell r="C770" t="str">
            <v>2017050820012</v>
          </cell>
          <cell r="D770" t="str">
            <v>GPWB</v>
          </cell>
          <cell r="E770" t="str">
            <v>GPW</v>
          </cell>
          <cell r="F770" t="str">
            <v>420-0001</v>
          </cell>
          <cell r="G770">
            <v>2434.66</v>
          </cell>
          <cell r="H770">
            <v>0</v>
          </cell>
          <cell r="J770">
            <v>0</v>
          </cell>
        </row>
        <row r="771">
          <cell r="A771" t="str">
            <v>GPWB</v>
          </cell>
          <cell r="B771" t="str">
            <v>Q2</v>
          </cell>
          <cell r="C771" t="str">
            <v>2017050820012'</v>
          </cell>
          <cell r="D771" t="str">
            <v>GPWB</v>
          </cell>
          <cell r="E771" t="str">
            <v>GPW</v>
          </cell>
          <cell r="F771" t="str">
            <v>420-0101</v>
          </cell>
          <cell r="G771">
            <v>971.62</v>
          </cell>
          <cell r="H771">
            <v>0</v>
          </cell>
          <cell r="J771">
            <v>0</v>
          </cell>
        </row>
        <row r="772">
          <cell r="A772" t="str">
            <v>GPWB</v>
          </cell>
          <cell r="B772" t="str">
            <v>Q2</v>
          </cell>
          <cell r="C772" t="str">
            <v>2017050820012''</v>
          </cell>
          <cell r="D772" t="str">
            <v>GPWB</v>
          </cell>
          <cell r="E772" t="str">
            <v>GPW</v>
          </cell>
          <cell r="F772" t="str">
            <v>420-0301</v>
          </cell>
          <cell r="G772">
            <v>339.23</v>
          </cell>
          <cell r="H772">
            <v>0</v>
          </cell>
          <cell r="J772">
            <v>0</v>
          </cell>
        </row>
        <row r="773">
          <cell r="A773" t="str">
            <v>GPWB</v>
          </cell>
          <cell r="B773" t="str">
            <v>Q2</v>
          </cell>
          <cell r="C773" t="str">
            <v>2017050820012'''</v>
          </cell>
          <cell r="D773" t="str">
            <v>GPWB</v>
          </cell>
          <cell r="E773" t="str">
            <v>GPW</v>
          </cell>
          <cell r="F773" t="str">
            <v>420-0401</v>
          </cell>
          <cell r="G773">
            <v>149.21</v>
          </cell>
          <cell r="H773">
            <v>0</v>
          </cell>
          <cell r="J773">
            <v>0</v>
          </cell>
        </row>
        <row r="774">
          <cell r="A774" t="str">
            <v>GPW</v>
          </cell>
          <cell r="B774" t="str">
            <v>Q2</v>
          </cell>
          <cell r="C774" t="str">
            <v>2017050820013</v>
          </cell>
          <cell r="D774" t="str">
            <v>GPWB</v>
          </cell>
          <cell r="E774" t="str">
            <v>GPW</v>
          </cell>
          <cell r="F774">
            <v>0</v>
          </cell>
          <cell r="G774">
            <v>0</v>
          </cell>
          <cell r="H774">
            <v>0</v>
          </cell>
          <cell r="I774" t="str">
            <v>714-5001</v>
          </cell>
          <cell r="J774">
            <v>-360</v>
          </cell>
          <cell r="K774">
            <v>0</v>
          </cell>
        </row>
        <row r="775">
          <cell r="A775" t="str">
            <v>GPWB</v>
          </cell>
          <cell r="B775" t="str">
            <v>Q2</v>
          </cell>
          <cell r="C775" t="str">
            <v>2017050820013</v>
          </cell>
          <cell r="D775" t="str">
            <v>GPWB</v>
          </cell>
          <cell r="E775" t="str">
            <v>GPW</v>
          </cell>
          <cell r="F775" t="str">
            <v>420-1209</v>
          </cell>
          <cell r="G775">
            <v>360</v>
          </cell>
          <cell r="H775">
            <v>0</v>
          </cell>
          <cell r="J775">
            <v>0</v>
          </cell>
        </row>
        <row r="776">
          <cell r="A776" t="str">
            <v>GPW</v>
          </cell>
          <cell r="B776" t="str">
            <v>Q2</v>
          </cell>
          <cell r="C776" t="str">
            <v>2017050820013'</v>
          </cell>
          <cell r="D776" t="str">
            <v>GPWB</v>
          </cell>
          <cell r="E776" t="str">
            <v>GPW</v>
          </cell>
          <cell r="F776">
            <v>0</v>
          </cell>
          <cell r="G776">
            <v>0</v>
          </cell>
          <cell r="H776">
            <v>0</v>
          </cell>
          <cell r="I776" t="str">
            <v>714-5002</v>
          </cell>
          <cell r="J776">
            <v>-300</v>
          </cell>
          <cell r="K776">
            <v>0</v>
          </cell>
        </row>
        <row r="777">
          <cell r="A777" t="str">
            <v>GPWB</v>
          </cell>
          <cell r="B777" t="str">
            <v>Q2</v>
          </cell>
          <cell r="C777" t="str">
            <v>2017050820013'</v>
          </cell>
          <cell r="D777" t="str">
            <v>GPWB</v>
          </cell>
          <cell r="E777" t="str">
            <v>GPW</v>
          </cell>
          <cell r="F777" t="str">
            <v>420-1210</v>
          </cell>
          <cell r="G777">
            <v>300</v>
          </cell>
          <cell r="H777">
            <v>0</v>
          </cell>
          <cell r="J777">
            <v>0</v>
          </cell>
        </row>
        <row r="778">
          <cell r="A778" t="str">
            <v>GPW</v>
          </cell>
          <cell r="B778" t="str">
            <v>Q2</v>
          </cell>
          <cell r="C778" t="str">
            <v>2017050820014</v>
          </cell>
          <cell r="D778" t="str">
            <v>IAiR</v>
          </cell>
          <cell r="E778" t="str">
            <v>GPW</v>
          </cell>
          <cell r="F778">
            <v>0</v>
          </cell>
          <cell r="G778">
            <v>0</v>
          </cell>
          <cell r="H778">
            <v>0</v>
          </cell>
          <cell r="I778" t="str">
            <v>708-3101</v>
          </cell>
          <cell r="J778">
            <v>-1715.75</v>
          </cell>
          <cell r="K778">
            <v>0</v>
          </cell>
        </row>
        <row r="779">
          <cell r="A779" t="str">
            <v>IAiR</v>
          </cell>
          <cell r="B779" t="str">
            <v>Q2</v>
          </cell>
          <cell r="C779" t="str">
            <v>2017050820014</v>
          </cell>
          <cell r="D779" t="str">
            <v>IAiR</v>
          </cell>
          <cell r="E779" t="str">
            <v>GPW</v>
          </cell>
          <cell r="F779" t="str">
            <v>420-0001</v>
          </cell>
          <cell r="G779">
            <v>1715.75</v>
          </cell>
          <cell r="H779">
            <v>0</v>
          </cell>
          <cell r="J779">
            <v>0</v>
          </cell>
        </row>
        <row r="780">
          <cell r="A780" t="str">
            <v>GPW</v>
          </cell>
          <cell r="B780" t="str">
            <v>Q2</v>
          </cell>
          <cell r="C780" t="str">
            <v>2017050820015</v>
          </cell>
          <cell r="D780" t="str">
            <v>IAiR</v>
          </cell>
          <cell r="E780" t="str">
            <v>GPW</v>
          </cell>
          <cell r="F780">
            <v>0</v>
          </cell>
          <cell r="G780">
            <v>0</v>
          </cell>
          <cell r="H780">
            <v>0</v>
          </cell>
          <cell r="I780" t="str">
            <v>714-5003</v>
          </cell>
          <cell r="J780">
            <v>-380</v>
          </cell>
          <cell r="K780">
            <v>0</v>
          </cell>
        </row>
        <row r="781">
          <cell r="A781" t="str">
            <v>IAiR</v>
          </cell>
          <cell r="B781" t="str">
            <v>Q2</v>
          </cell>
          <cell r="C781" t="str">
            <v>2017050820015</v>
          </cell>
          <cell r="D781" t="str">
            <v>IAiR</v>
          </cell>
          <cell r="E781" t="str">
            <v>GPW</v>
          </cell>
          <cell r="F781" t="str">
            <v>420-0001</v>
          </cell>
          <cell r="G781">
            <v>380</v>
          </cell>
          <cell r="H781">
            <v>0</v>
          </cell>
          <cell r="J781">
            <v>0</v>
          </cell>
        </row>
        <row r="782">
          <cell r="A782" t="str">
            <v>GPW</v>
          </cell>
          <cell r="B782" t="str">
            <v>Q2</v>
          </cell>
          <cell r="C782" t="str">
            <v>2017050820016</v>
          </cell>
          <cell r="D782" t="str">
            <v>BS</v>
          </cell>
          <cell r="E782" t="str">
            <v>GPW</v>
          </cell>
          <cell r="F782">
            <v>0</v>
          </cell>
          <cell r="G782">
            <v>0</v>
          </cell>
          <cell r="H782">
            <v>0</v>
          </cell>
          <cell r="I782" t="str">
            <v>714-5001</v>
          </cell>
          <cell r="J782">
            <v>-25300</v>
          </cell>
          <cell r="K782">
            <v>0</v>
          </cell>
        </row>
        <row r="783">
          <cell r="A783" t="str">
            <v>BS</v>
          </cell>
          <cell r="B783" t="str">
            <v>Q2</v>
          </cell>
          <cell r="C783" t="str">
            <v>2017050820016</v>
          </cell>
          <cell r="D783" t="str">
            <v>BS</v>
          </cell>
          <cell r="E783" t="str">
            <v>GPW</v>
          </cell>
          <cell r="F783" t="str">
            <v>420-1209</v>
          </cell>
          <cell r="G783">
            <v>25300</v>
          </cell>
          <cell r="H783">
            <v>0</v>
          </cell>
          <cell r="J783">
            <v>0</v>
          </cell>
        </row>
        <row r="784">
          <cell r="A784" t="str">
            <v>GPW</v>
          </cell>
          <cell r="B784" t="str">
            <v>Q2</v>
          </cell>
          <cell r="C784" t="str">
            <v>2017050820016'</v>
          </cell>
          <cell r="D784" t="str">
            <v>BS</v>
          </cell>
          <cell r="E784" t="str">
            <v>GPW</v>
          </cell>
          <cell r="F784">
            <v>0</v>
          </cell>
          <cell r="G784">
            <v>0</v>
          </cell>
          <cell r="H784">
            <v>0</v>
          </cell>
          <cell r="I784" t="str">
            <v>714-5002</v>
          </cell>
          <cell r="J784">
            <v>-3100</v>
          </cell>
          <cell r="K784">
            <v>0</v>
          </cell>
        </row>
        <row r="785">
          <cell r="A785" t="str">
            <v>BS</v>
          </cell>
          <cell r="B785" t="str">
            <v>Q2</v>
          </cell>
          <cell r="C785" t="str">
            <v>2017050820016'</v>
          </cell>
          <cell r="D785" t="str">
            <v>BS</v>
          </cell>
          <cell r="E785" t="str">
            <v>GPW</v>
          </cell>
          <cell r="F785" t="str">
            <v>420-1210</v>
          </cell>
          <cell r="G785">
            <v>3100</v>
          </cell>
          <cell r="H785">
            <v>0</v>
          </cell>
          <cell r="J785">
            <v>0</v>
          </cell>
        </row>
        <row r="786">
          <cell r="A786" t="str">
            <v>GPW</v>
          </cell>
          <cell r="B786" t="str">
            <v>Q2</v>
          </cell>
          <cell r="C786" t="str">
            <v>2017050820017</v>
          </cell>
          <cell r="D786" t="str">
            <v>BS</v>
          </cell>
          <cell r="E786" t="str">
            <v>GPW</v>
          </cell>
          <cell r="F786">
            <v>0</v>
          </cell>
          <cell r="G786">
            <v>0</v>
          </cell>
          <cell r="H786">
            <v>0</v>
          </cell>
          <cell r="I786" t="str">
            <v>708-3301</v>
          </cell>
          <cell r="J786">
            <v>-5670</v>
          </cell>
          <cell r="K786">
            <v>0</v>
          </cell>
        </row>
        <row r="787">
          <cell r="A787" t="str">
            <v>BS</v>
          </cell>
          <cell r="B787" t="str">
            <v>Q2</v>
          </cell>
          <cell r="C787" t="str">
            <v>2017050820017</v>
          </cell>
          <cell r="D787" t="str">
            <v>BS</v>
          </cell>
          <cell r="E787" t="str">
            <v>GPW</v>
          </cell>
          <cell r="F787" t="str">
            <v>420-0010</v>
          </cell>
          <cell r="G787">
            <v>5670</v>
          </cell>
          <cell r="H787">
            <v>0</v>
          </cell>
          <cell r="J787">
            <v>0</v>
          </cell>
        </row>
        <row r="788">
          <cell r="A788" t="str">
            <v>GPW</v>
          </cell>
          <cell r="B788" t="str">
            <v>Q2</v>
          </cell>
          <cell r="C788" t="str">
            <v>2017050820018</v>
          </cell>
          <cell r="D788" t="str">
            <v>BS</v>
          </cell>
          <cell r="E788" t="str">
            <v>GPW</v>
          </cell>
          <cell r="F788">
            <v>0</v>
          </cell>
          <cell r="G788">
            <v>0</v>
          </cell>
          <cell r="H788">
            <v>0</v>
          </cell>
          <cell r="I788" t="str">
            <v>708-3101</v>
          </cell>
          <cell r="J788">
            <v>-72619.11</v>
          </cell>
          <cell r="K788">
            <v>0</v>
          </cell>
        </row>
        <row r="789">
          <cell r="A789" t="str">
            <v>BS</v>
          </cell>
          <cell r="B789" t="str">
            <v>Q2</v>
          </cell>
          <cell r="C789" t="str">
            <v>2017050820018</v>
          </cell>
          <cell r="D789" t="str">
            <v>BS</v>
          </cell>
          <cell r="E789" t="str">
            <v>GPW</v>
          </cell>
          <cell r="F789" t="str">
            <v>420-0001</v>
          </cell>
          <cell r="G789">
            <v>62734.05</v>
          </cell>
          <cell r="H789">
            <v>0</v>
          </cell>
          <cell r="J789">
            <v>0</v>
          </cell>
        </row>
        <row r="790">
          <cell r="A790" t="str">
            <v>BS</v>
          </cell>
          <cell r="B790" t="str">
            <v>Q2</v>
          </cell>
          <cell r="C790" t="str">
            <v>2017050820018'</v>
          </cell>
          <cell r="D790" t="str">
            <v>BS</v>
          </cell>
          <cell r="E790" t="str">
            <v>GPW</v>
          </cell>
          <cell r="F790" t="str">
            <v>420-0101</v>
          </cell>
          <cell r="G790">
            <v>9885.06</v>
          </cell>
          <cell r="H790">
            <v>0</v>
          </cell>
          <cell r="J790">
            <v>0</v>
          </cell>
        </row>
        <row r="791">
          <cell r="A791" t="str">
            <v>GPW</v>
          </cell>
          <cell r="B791" t="str">
            <v>Q2</v>
          </cell>
          <cell r="C791" t="str">
            <v>2017050820019</v>
          </cell>
          <cell r="D791" t="str">
            <v>IRGiT</v>
          </cell>
          <cell r="E791" t="str">
            <v>GPW</v>
          </cell>
          <cell r="F791">
            <v>0</v>
          </cell>
          <cell r="G791">
            <v>0</v>
          </cell>
          <cell r="H791">
            <v>0</v>
          </cell>
          <cell r="I791" t="str">
            <v>708-3301</v>
          </cell>
          <cell r="J791">
            <v>-11655</v>
          </cell>
          <cell r="K791">
            <v>0</v>
          </cell>
        </row>
        <row r="792">
          <cell r="A792" t="str">
            <v>IRGiT</v>
          </cell>
          <cell r="B792" t="str">
            <v>Q2</v>
          </cell>
          <cell r="C792" t="str">
            <v>2017050820019</v>
          </cell>
          <cell r="D792" t="str">
            <v>IRGiT</v>
          </cell>
          <cell r="E792" t="str">
            <v>GPW</v>
          </cell>
          <cell r="F792" t="str">
            <v>420-0010</v>
          </cell>
          <cell r="G792">
            <v>11655</v>
          </cell>
          <cell r="H792">
            <v>0</v>
          </cell>
          <cell r="J792">
            <v>0</v>
          </cell>
        </row>
        <row r="793">
          <cell r="A793" t="str">
            <v>GPW</v>
          </cell>
          <cell r="B793" t="str">
            <v>Q2</v>
          </cell>
          <cell r="C793" t="str">
            <v>2017050820020</v>
          </cell>
          <cell r="D793" t="str">
            <v>IRGiT</v>
          </cell>
          <cell r="E793" t="str">
            <v>GPW</v>
          </cell>
          <cell r="F793">
            <v>0</v>
          </cell>
          <cell r="G793">
            <v>0</v>
          </cell>
          <cell r="H793">
            <v>0</v>
          </cell>
          <cell r="I793" t="str">
            <v>714-5001</v>
          </cell>
          <cell r="J793">
            <v>-62800</v>
          </cell>
          <cell r="K793">
            <v>0</v>
          </cell>
        </row>
        <row r="794">
          <cell r="A794" t="str">
            <v>IRGiT</v>
          </cell>
          <cell r="B794" t="str">
            <v>Q2</v>
          </cell>
          <cell r="C794" t="str">
            <v>2017050820020</v>
          </cell>
          <cell r="D794" t="str">
            <v>IRGiT</v>
          </cell>
          <cell r="E794" t="str">
            <v>GPW</v>
          </cell>
          <cell r="F794" t="str">
            <v>420-1209</v>
          </cell>
          <cell r="G794">
            <v>62800</v>
          </cell>
          <cell r="H794">
            <v>0</v>
          </cell>
          <cell r="J794">
            <v>0</v>
          </cell>
        </row>
        <row r="795">
          <cell r="A795" t="str">
            <v>GPW</v>
          </cell>
          <cell r="B795" t="str">
            <v>Q2</v>
          </cell>
          <cell r="C795" t="str">
            <v>2017050820020'</v>
          </cell>
          <cell r="D795" t="str">
            <v>IRGiT</v>
          </cell>
          <cell r="E795" t="str">
            <v>GPW</v>
          </cell>
          <cell r="F795">
            <v>0</v>
          </cell>
          <cell r="G795">
            <v>0</v>
          </cell>
          <cell r="H795">
            <v>0</v>
          </cell>
          <cell r="I795" t="str">
            <v>714-5002</v>
          </cell>
          <cell r="J795">
            <v>-4700</v>
          </cell>
          <cell r="K795">
            <v>0</v>
          </cell>
        </row>
        <row r="796">
          <cell r="A796" t="str">
            <v>IRGiT</v>
          </cell>
          <cell r="B796" t="str">
            <v>Q2</v>
          </cell>
          <cell r="C796" t="str">
            <v>2017050820020'</v>
          </cell>
          <cell r="D796" t="str">
            <v>IRGiT</v>
          </cell>
          <cell r="E796" t="str">
            <v>GPW</v>
          </cell>
          <cell r="F796" t="str">
            <v>420-1210</v>
          </cell>
          <cell r="G796">
            <v>4700</v>
          </cell>
          <cell r="H796">
            <v>0</v>
          </cell>
          <cell r="J796">
            <v>0</v>
          </cell>
        </row>
        <row r="797">
          <cell r="A797" t="str">
            <v>GPW</v>
          </cell>
          <cell r="B797" t="str">
            <v>Q2</v>
          </cell>
          <cell r="C797" t="str">
            <v>2017050820021</v>
          </cell>
          <cell r="D797" t="str">
            <v>IE</v>
          </cell>
          <cell r="E797" t="str">
            <v>GPW</v>
          </cell>
          <cell r="F797">
            <v>0</v>
          </cell>
          <cell r="G797">
            <v>0</v>
          </cell>
          <cell r="H797">
            <v>0</v>
          </cell>
          <cell r="I797" t="str">
            <v>708-3301</v>
          </cell>
          <cell r="J797">
            <v>-1508</v>
          </cell>
          <cell r="K797">
            <v>0</v>
          </cell>
        </row>
        <row r="798">
          <cell r="A798" t="str">
            <v>IE</v>
          </cell>
          <cell r="B798" t="str">
            <v>Q2</v>
          </cell>
          <cell r="C798" t="str">
            <v>2017050820021</v>
          </cell>
          <cell r="D798" t="str">
            <v>IE</v>
          </cell>
          <cell r="E798" t="str">
            <v>GPW</v>
          </cell>
          <cell r="F798" t="str">
            <v>420-0010</v>
          </cell>
          <cell r="G798">
            <v>1508</v>
          </cell>
          <cell r="H798">
            <v>0</v>
          </cell>
          <cell r="J798">
            <v>0</v>
          </cell>
        </row>
        <row r="799">
          <cell r="A799" t="str">
            <v>GPW</v>
          </cell>
          <cell r="B799" t="str">
            <v>Q2</v>
          </cell>
          <cell r="C799" t="str">
            <v>2017050820022</v>
          </cell>
          <cell r="D799" t="str">
            <v>IE</v>
          </cell>
          <cell r="E799" t="str">
            <v>GPW</v>
          </cell>
          <cell r="F799">
            <v>0</v>
          </cell>
          <cell r="G799">
            <v>0</v>
          </cell>
          <cell r="H799">
            <v>0</v>
          </cell>
          <cell r="I799" t="str">
            <v>714-5001</v>
          </cell>
          <cell r="J799">
            <v>-1300</v>
          </cell>
          <cell r="K799">
            <v>0</v>
          </cell>
        </row>
        <row r="800">
          <cell r="A800" t="str">
            <v>IE</v>
          </cell>
          <cell r="B800" t="str">
            <v>Q2</v>
          </cell>
          <cell r="C800" t="str">
            <v>2017050820022</v>
          </cell>
          <cell r="D800" t="str">
            <v>IE</v>
          </cell>
          <cell r="E800" t="str">
            <v>GPW</v>
          </cell>
          <cell r="F800" t="str">
            <v>420-1209</v>
          </cell>
          <cell r="G800">
            <v>1300</v>
          </cell>
          <cell r="H800">
            <v>0</v>
          </cell>
          <cell r="J800">
            <v>0</v>
          </cell>
        </row>
        <row r="801">
          <cell r="A801" t="str">
            <v>GPW</v>
          </cell>
          <cell r="B801" t="str">
            <v>Q2</v>
          </cell>
          <cell r="C801" t="str">
            <v>2017050820022'</v>
          </cell>
          <cell r="D801" t="str">
            <v>IE</v>
          </cell>
          <cell r="E801" t="str">
            <v>GPW</v>
          </cell>
          <cell r="F801">
            <v>0</v>
          </cell>
          <cell r="G801">
            <v>0</v>
          </cell>
          <cell r="H801">
            <v>0</v>
          </cell>
          <cell r="I801" t="str">
            <v>714-5002</v>
          </cell>
          <cell r="J801">
            <v>-1000</v>
          </cell>
          <cell r="K801">
            <v>0</v>
          </cell>
        </row>
        <row r="802">
          <cell r="A802" t="str">
            <v>IE</v>
          </cell>
          <cell r="B802" t="str">
            <v>Q2</v>
          </cell>
          <cell r="C802" t="str">
            <v>2017050820022'</v>
          </cell>
          <cell r="D802" t="str">
            <v>IE</v>
          </cell>
          <cell r="E802" t="str">
            <v>GPW</v>
          </cell>
          <cell r="F802" t="str">
            <v>420-1210</v>
          </cell>
          <cell r="G802">
            <v>1000</v>
          </cell>
          <cell r="H802">
            <v>0</v>
          </cell>
          <cell r="J802">
            <v>0</v>
          </cell>
        </row>
        <row r="803">
          <cell r="A803" t="str">
            <v>GPW</v>
          </cell>
          <cell r="B803" t="str">
            <v>Q2</v>
          </cell>
          <cell r="C803" t="str">
            <v>2017050820022''</v>
          </cell>
          <cell r="D803" t="str">
            <v>IE</v>
          </cell>
          <cell r="E803" t="str">
            <v>GPW</v>
          </cell>
          <cell r="F803">
            <v>0</v>
          </cell>
          <cell r="G803">
            <v>0</v>
          </cell>
          <cell r="H803">
            <v>0</v>
          </cell>
          <cell r="I803" t="str">
            <v>714-5006</v>
          </cell>
          <cell r="J803">
            <v>-180</v>
          </cell>
          <cell r="K803">
            <v>0</v>
          </cell>
        </row>
        <row r="804">
          <cell r="A804" t="str">
            <v>IE</v>
          </cell>
          <cell r="B804" t="str">
            <v>Q2</v>
          </cell>
          <cell r="C804" t="str">
            <v>2017050820022''</v>
          </cell>
          <cell r="D804" t="str">
            <v>IE</v>
          </cell>
          <cell r="E804" t="str">
            <v>GPW</v>
          </cell>
          <cell r="F804" t="str">
            <v>420-1214</v>
          </cell>
          <cell r="G804">
            <v>180</v>
          </cell>
          <cell r="H804">
            <v>0</v>
          </cell>
          <cell r="J804">
            <v>0</v>
          </cell>
        </row>
        <row r="805">
          <cell r="A805" t="str">
            <v>GPW</v>
          </cell>
          <cell r="B805" t="str">
            <v>Q2</v>
          </cell>
          <cell r="C805" t="str">
            <v>2017050820023</v>
          </cell>
          <cell r="D805" t="str">
            <v>TGE</v>
          </cell>
          <cell r="E805" t="str">
            <v>GPW</v>
          </cell>
          <cell r="F805">
            <v>0</v>
          </cell>
          <cell r="G805">
            <v>0</v>
          </cell>
          <cell r="H805">
            <v>0</v>
          </cell>
          <cell r="I805" t="str">
            <v>708-3301</v>
          </cell>
          <cell r="J805">
            <v>-35385</v>
          </cell>
          <cell r="K805">
            <v>0</v>
          </cell>
        </row>
        <row r="806">
          <cell r="A806" t="str">
            <v>TGE</v>
          </cell>
          <cell r="B806" t="str">
            <v>Q2</v>
          </cell>
          <cell r="C806" t="str">
            <v>2017050820023</v>
          </cell>
          <cell r="D806" t="str">
            <v>TGE</v>
          </cell>
          <cell r="E806" t="str">
            <v>GPW</v>
          </cell>
          <cell r="F806" t="str">
            <v>420-0010</v>
          </cell>
          <cell r="G806">
            <v>35385</v>
          </cell>
          <cell r="H806">
            <v>0</v>
          </cell>
          <cell r="J806">
            <v>0</v>
          </cell>
        </row>
        <row r="807">
          <cell r="A807" t="str">
            <v>GPW</v>
          </cell>
          <cell r="B807" t="str">
            <v>Q2</v>
          </cell>
          <cell r="C807" t="str">
            <v>2017050820024</v>
          </cell>
          <cell r="D807" t="str">
            <v>TGE</v>
          </cell>
          <cell r="E807" t="str">
            <v>GPW</v>
          </cell>
          <cell r="F807">
            <v>0</v>
          </cell>
          <cell r="G807">
            <v>0</v>
          </cell>
          <cell r="H807">
            <v>0</v>
          </cell>
          <cell r="I807" t="str">
            <v>714-5001</v>
          </cell>
          <cell r="J807">
            <v>-73000</v>
          </cell>
          <cell r="K807">
            <v>0</v>
          </cell>
        </row>
        <row r="808">
          <cell r="A808" t="str">
            <v>TGE</v>
          </cell>
          <cell r="B808" t="str">
            <v>Q2</v>
          </cell>
          <cell r="C808" t="str">
            <v>2017050820024</v>
          </cell>
          <cell r="D808" t="str">
            <v>TGE</v>
          </cell>
          <cell r="E808" t="str">
            <v>GPW</v>
          </cell>
          <cell r="F808" t="str">
            <v>420-1209</v>
          </cell>
          <cell r="G808">
            <v>73000</v>
          </cell>
          <cell r="H808">
            <v>0</v>
          </cell>
          <cell r="J808">
            <v>0</v>
          </cell>
        </row>
        <row r="809">
          <cell r="A809" t="str">
            <v>GPW</v>
          </cell>
          <cell r="B809" t="str">
            <v>Q2</v>
          </cell>
          <cell r="C809" t="str">
            <v>2017050820025</v>
          </cell>
          <cell r="D809" t="str">
            <v>TGE</v>
          </cell>
          <cell r="E809" t="str">
            <v>GPW</v>
          </cell>
          <cell r="F809">
            <v>0</v>
          </cell>
          <cell r="G809">
            <v>0</v>
          </cell>
          <cell r="H809">
            <v>0</v>
          </cell>
          <cell r="I809" t="str">
            <v>714-5002</v>
          </cell>
          <cell r="J809">
            <v>-11800</v>
          </cell>
          <cell r="K809">
            <v>0</v>
          </cell>
        </row>
        <row r="810">
          <cell r="A810" t="str">
            <v>TGE</v>
          </cell>
          <cell r="B810" t="str">
            <v>Q2</v>
          </cell>
          <cell r="C810" t="str">
            <v>2017050820025</v>
          </cell>
          <cell r="D810" t="str">
            <v>TGE</v>
          </cell>
          <cell r="E810" t="str">
            <v>GPW</v>
          </cell>
          <cell r="F810" t="str">
            <v>420-1210</v>
          </cell>
          <cell r="G810">
            <v>11800</v>
          </cell>
          <cell r="H810">
            <v>0</v>
          </cell>
          <cell r="J810">
            <v>0</v>
          </cell>
        </row>
        <row r="811">
          <cell r="A811" t="str">
            <v>TGE</v>
          </cell>
          <cell r="B811" t="str">
            <v>Q2</v>
          </cell>
          <cell r="C811" t="str">
            <v>2017050820026</v>
          </cell>
          <cell r="D811" t="str">
            <v>TGE</v>
          </cell>
          <cell r="E811" t="str">
            <v>GPW</v>
          </cell>
          <cell r="F811" t="str">
            <v>420-1051</v>
          </cell>
          <cell r="G811">
            <v>32625</v>
          </cell>
          <cell r="H811">
            <v>0</v>
          </cell>
          <cell r="J811">
            <v>0</v>
          </cell>
        </row>
        <row r="812">
          <cell r="A812" t="str">
            <v>GPW</v>
          </cell>
          <cell r="B812" t="str">
            <v>Q2</v>
          </cell>
          <cell r="C812" t="str">
            <v>2017050820026</v>
          </cell>
          <cell r="D812" t="str">
            <v>TGE</v>
          </cell>
          <cell r="E812" t="str">
            <v>GPW</v>
          </cell>
          <cell r="F812">
            <v>0</v>
          </cell>
          <cell r="G812">
            <v>0</v>
          </cell>
          <cell r="H812">
            <v>0</v>
          </cell>
          <cell r="I812" t="str">
            <v>714-5006</v>
          </cell>
          <cell r="J812">
            <v>-32625</v>
          </cell>
          <cell r="K812">
            <v>0</v>
          </cell>
        </row>
        <row r="813">
          <cell r="A813" t="str">
            <v>GPW</v>
          </cell>
          <cell r="B813" t="str">
            <v>Q2</v>
          </cell>
          <cell r="C813" t="str">
            <v>2017050820030</v>
          </cell>
          <cell r="D813" t="str">
            <v>BS</v>
          </cell>
          <cell r="E813" t="str">
            <v>GPW</v>
          </cell>
          <cell r="F813">
            <v>0</v>
          </cell>
          <cell r="G813">
            <v>0</v>
          </cell>
          <cell r="H813">
            <v>0</v>
          </cell>
          <cell r="I813" t="str">
            <v>714-5004</v>
          </cell>
          <cell r="J813">
            <v>-301.31</v>
          </cell>
          <cell r="K813">
            <v>0</v>
          </cell>
        </row>
        <row r="814">
          <cell r="A814" t="str">
            <v>BS</v>
          </cell>
          <cell r="B814" t="str">
            <v>Q2</v>
          </cell>
          <cell r="C814" t="str">
            <v>2017050820030</v>
          </cell>
          <cell r="D814" t="str">
            <v>BS</v>
          </cell>
          <cell r="E814" t="str">
            <v>GPW</v>
          </cell>
          <cell r="F814" t="str">
            <v>420-0501</v>
          </cell>
          <cell r="G814">
            <v>301.31</v>
          </cell>
          <cell r="H814">
            <v>0</v>
          </cell>
          <cell r="J814">
            <v>0</v>
          </cell>
        </row>
        <row r="815">
          <cell r="A815" t="str">
            <v>GPW</v>
          </cell>
          <cell r="B815" t="str">
            <v>Q2</v>
          </cell>
          <cell r="C815" t="str">
            <v>2017050820032</v>
          </cell>
          <cell r="D815" t="str">
            <v>GPWB</v>
          </cell>
          <cell r="E815" t="str">
            <v>GPW</v>
          </cell>
          <cell r="F815">
            <v>0</v>
          </cell>
          <cell r="G815">
            <v>0</v>
          </cell>
          <cell r="H815">
            <v>0</v>
          </cell>
          <cell r="I815" t="str">
            <v>714-5004</v>
          </cell>
          <cell r="J815">
            <v>-57.31</v>
          </cell>
          <cell r="K815">
            <v>0</v>
          </cell>
        </row>
        <row r="816">
          <cell r="A816" t="str">
            <v>GPWB</v>
          </cell>
          <cell r="B816" t="str">
            <v>Q2</v>
          </cell>
          <cell r="C816" t="str">
            <v>2017050820032</v>
          </cell>
          <cell r="D816" t="str">
            <v>GPWB</v>
          </cell>
          <cell r="E816" t="str">
            <v>GPW</v>
          </cell>
          <cell r="F816" t="str">
            <v>420-0501</v>
          </cell>
          <cell r="G816">
            <v>57.31</v>
          </cell>
          <cell r="H816">
            <v>0</v>
          </cell>
          <cell r="J816">
            <v>0</v>
          </cell>
        </row>
        <row r="817">
          <cell r="A817" t="str">
            <v>GPW</v>
          </cell>
          <cell r="B817" t="str">
            <v>Q2</v>
          </cell>
          <cell r="C817" t="str">
            <v>2017050820034</v>
          </cell>
          <cell r="D817" t="str">
            <v>IRGiT</v>
          </cell>
          <cell r="E817" t="str">
            <v>GPW</v>
          </cell>
          <cell r="F817">
            <v>0</v>
          </cell>
          <cell r="G817">
            <v>0</v>
          </cell>
          <cell r="H817">
            <v>0</v>
          </cell>
          <cell r="I817" t="str">
            <v>714-5004</v>
          </cell>
          <cell r="J817">
            <v>-12.65</v>
          </cell>
          <cell r="K817">
            <v>0</v>
          </cell>
        </row>
        <row r="818">
          <cell r="A818" t="str">
            <v>IRGiT</v>
          </cell>
          <cell r="B818" t="str">
            <v>Q2</v>
          </cell>
          <cell r="C818" t="str">
            <v>2017050820034</v>
          </cell>
          <cell r="D818" t="str">
            <v>IRGiT</v>
          </cell>
          <cell r="E818" t="str">
            <v>GPW</v>
          </cell>
          <cell r="F818" t="str">
            <v>420-0501</v>
          </cell>
          <cell r="G818">
            <v>12.65</v>
          </cell>
          <cell r="H818">
            <v>0</v>
          </cell>
          <cell r="J818">
            <v>0</v>
          </cell>
        </row>
        <row r="819">
          <cell r="A819" t="str">
            <v>GPW</v>
          </cell>
          <cell r="B819" t="str">
            <v>Q2</v>
          </cell>
          <cell r="C819" t="str">
            <v>2017050820035</v>
          </cell>
          <cell r="D819" t="str">
            <v>TGE</v>
          </cell>
          <cell r="E819" t="str">
            <v>GPW</v>
          </cell>
          <cell r="F819">
            <v>0</v>
          </cell>
          <cell r="G819">
            <v>0</v>
          </cell>
          <cell r="H819">
            <v>0</v>
          </cell>
          <cell r="I819" t="str">
            <v>714-5004</v>
          </cell>
          <cell r="J819">
            <v>-14.83</v>
          </cell>
          <cell r="K819">
            <v>0</v>
          </cell>
        </row>
        <row r="820">
          <cell r="A820" t="str">
            <v>TGE</v>
          </cell>
          <cell r="B820" t="str">
            <v>Q2</v>
          </cell>
          <cell r="C820" t="str">
            <v>2017050820035</v>
          </cell>
          <cell r="D820" t="str">
            <v>TGE</v>
          </cell>
          <cell r="E820" t="str">
            <v>GPW</v>
          </cell>
          <cell r="F820" t="str">
            <v>420-0501</v>
          </cell>
          <cell r="G820">
            <v>14.83</v>
          </cell>
          <cell r="H820">
            <v>0</v>
          </cell>
          <cell r="J820">
            <v>0</v>
          </cell>
        </row>
        <row r="821">
          <cell r="A821" t="str">
            <v>GPW</v>
          </cell>
          <cell r="B821" t="str">
            <v>Q2</v>
          </cell>
          <cell r="C821" t="str">
            <v>2017050820036</v>
          </cell>
          <cell r="D821" t="str">
            <v>TGE</v>
          </cell>
          <cell r="E821" t="str">
            <v>GPW</v>
          </cell>
          <cell r="F821">
            <v>0</v>
          </cell>
          <cell r="G821">
            <v>0</v>
          </cell>
          <cell r="H821">
            <v>0</v>
          </cell>
          <cell r="I821" t="str">
            <v>714-5005</v>
          </cell>
          <cell r="J821">
            <v>-1365</v>
          </cell>
          <cell r="K821">
            <v>0</v>
          </cell>
        </row>
        <row r="822">
          <cell r="A822" t="str">
            <v>TGE</v>
          </cell>
          <cell r="B822" t="str">
            <v>Q2</v>
          </cell>
          <cell r="C822" t="str">
            <v>2017050820036</v>
          </cell>
          <cell r="D822" t="str">
            <v>TGE</v>
          </cell>
          <cell r="E822" t="str">
            <v>GPW</v>
          </cell>
          <cell r="F822" t="str">
            <v>420-1021</v>
          </cell>
          <cell r="G822">
            <v>1365</v>
          </cell>
          <cell r="H822">
            <v>0</v>
          </cell>
          <cell r="J822">
            <v>0</v>
          </cell>
        </row>
        <row r="823">
          <cell r="A823" t="str">
            <v>GPW</v>
          </cell>
          <cell r="B823" t="str">
            <v>Q2</v>
          </cell>
          <cell r="C823" t="str">
            <v>2017050820037</v>
          </cell>
          <cell r="D823" t="str">
            <v>GPWB</v>
          </cell>
          <cell r="E823" t="str">
            <v>GPW</v>
          </cell>
          <cell r="F823">
            <v>0</v>
          </cell>
          <cell r="G823">
            <v>0</v>
          </cell>
          <cell r="H823">
            <v>0</v>
          </cell>
          <cell r="I823" t="str">
            <v>714-5005</v>
          </cell>
          <cell r="J823">
            <v>-7000</v>
          </cell>
          <cell r="K823">
            <v>0</v>
          </cell>
        </row>
        <row r="824">
          <cell r="A824" t="str">
            <v>GPWB</v>
          </cell>
          <cell r="B824" t="str">
            <v>Q2</v>
          </cell>
          <cell r="C824" t="str">
            <v>2017050820037</v>
          </cell>
          <cell r="D824" t="str">
            <v>GPWB</v>
          </cell>
          <cell r="E824" t="str">
            <v>GPW</v>
          </cell>
          <cell r="F824" t="str">
            <v>082-0000</v>
          </cell>
          <cell r="G824">
            <v>7000</v>
          </cell>
          <cell r="H824">
            <v>0</v>
          </cell>
          <cell r="J824">
            <v>0</v>
          </cell>
        </row>
        <row r="825">
          <cell r="A825" t="str">
            <v>GPW</v>
          </cell>
          <cell r="B825" t="str">
            <v>Q2</v>
          </cell>
          <cell r="C825" t="str">
            <v>2017050820038</v>
          </cell>
          <cell r="D825" t="str">
            <v>GPWB</v>
          </cell>
          <cell r="E825" t="str">
            <v>GPW</v>
          </cell>
          <cell r="F825">
            <v>0</v>
          </cell>
          <cell r="G825">
            <v>0</v>
          </cell>
          <cell r="H825">
            <v>0</v>
          </cell>
          <cell r="I825" t="str">
            <v>714-5005</v>
          </cell>
          <cell r="J825">
            <v>-51</v>
          </cell>
          <cell r="K825">
            <v>0</v>
          </cell>
        </row>
        <row r="826">
          <cell r="A826" t="str">
            <v>GPWB</v>
          </cell>
          <cell r="B826" t="str">
            <v>Q2</v>
          </cell>
          <cell r="C826" t="str">
            <v>2017050820038</v>
          </cell>
          <cell r="D826" t="str">
            <v>GPWB</v>
          </cell>
          <cell r="E826" t="str">
            <v>GPW</v>
          </cell>
          <cell r="F826" t="str">
            <v>410-0041</v>
          </cell>
          <cell r="G826">
            <v>51</v>
          </cell>
          <cell r="H826">
            <v>0</v>
          </cell>
          <cell r="J826">
            <v>0</v>
          </cell>
        </row>
        <row r="827">
          <cell r="A827" t="str">
            <v>GPW</v>
          </cell>
          <cell r="B827" t="str">
            <v>Q2</v>
          </cell>
          <cell r="C827" t="str">
            <v>2017050820039</v>
          </cell>
          <cell r="D827" t="str">
            <v>KDPW</v>
          </cell>
          <cell r="E827" t="str">
            <v>GPW</v>
          </cell>
          <cell r="F827">
            <v>0</v>
          </cell>
          <cell r="G827">
            <v>0</v>
          </cell>
          <cell r="I827" t="str">
            <v>714-5005</v>
          </cell>
          <cell r="J827">
            <v>-276.75</v>
          </cell>
          <cell r="K827">
            <v>0</v>
          </cell>
        </row>
        <row r="828">
          <cell r="A828" t="str">
            <v>KDPW</v>
          </cell>
          <cell r="B828" t="str">
            <v>Q2</v>
          </cell>
          <cell r="C828" t="str">
            <v>2017050820039</v>
          </cell>
          <cell r="D828" t="str">
            <v>KDPW</v>
          </cell>
          <cell r="E828" t="str">
            <v>GPW</v>
          </cell>
          <cell r="F828" t="str">
            <v>BRAK INFORMACJI</v>
          </cell>
          <cell r="G828">
            <v>276.75</v>
          </cell>
          <cell r="J828">
            <v>0</v>
          </cell>
        </row>
        <row r="829">
          <cell r="A829" t="str">
            <v>GPW</v>
          </cell>
          <cell r="B829" t="str">
            <v>Q2</v>
          </cell>
          <cell r="C829" t="str">
            <v>2017050820040</v>
          </cell>
          <cell r="D829" t="str">
            <v>BS</v>
          </cell>
          <cell r="E829" t="str">
            <v>GPW</v>
          </cell>
          <cell r="F829">
            <v>0</v>
          </cell>
          <cell r="G829">
            <v>0</v>
          </cell>
          <cell r="H829">
            <v>0</v>
          </cell>
          <cell r="I829" t="str">
            <v>714-0011</v>
          </cell>
          <cell r="J829">
            <v>-4898.25</v>
          </cell>
          <cell r="K829">
            <v>0</v>
          </cell>
        </row>
        <row r="830">
          <cell r="A830" t="str">
            <v>BS</v>
          </cell>
          <cell r="B830" t="str">
            <v>Q2</v>
          </cell>
          <cell r="C830" t="str">
            <v>2017050820040</v>
          </cell>
          <cell r="D830" t="str">
            <v>BS</v>
          </cell>
          <cell r="E830" t="str">
            <v>GPW</v>
          </cell>
          <cell r="F830" t="str">
            <v>420-1502</v>
          </cell>
          <cell r="G830">
            <v>4898.25</v>
          </cell>
          <cell r="H830">
            <v>0</v>
          </cell>
          <cell r="J830">
            <v>0</v>
          </cell>
        </row>
        <row r="831">
          <cell r="A831" t="str">
            <v>GPW</v>
          </cell>
          <cell r="B831" t="str">
            <v>Q2</v>
          </cell>
          <cell r="C831" t="str">
            <v>2017050820041</v>
          </cell>
          <cell r="D831" t="str">
            <v>TGE</v>
          </cell>
          <cell r="E831" t="str">
            <v>GPW</v>
          </cell>
          <cell r="F831">
            <v>0</v>
          </cell>
          <cell r="G831">
            <v>0</v>
          </cell>
          <cell r="H831">
            <v>0</v>
          </cell>
          <cell r="I831" t="str">
            <v>714-5005</v>
          </cell>
          <cell r="J831">
            <v>-1265</v>
          </cell>
          <cell r="K831">
            <v>0</v>
          </cell>
        </row>
        <row r="832">
          <cell r="A832" t="str">
            <v>TGE</v>
          </cell>
          <cell r="B832" t="str">
            <v>Q2</v>
          </cell>
          <cell r="C832" t="str">
            <v>2017050820041</v>
          </cell>
          <cell r="D832" t="str">
            <v>TGE</v>
          </cell>
          <cell r="E832" t="str">
            <v>GPW</v>
          </cell>
          <cell r="F832" t="str">
            <v>420-1051</v>
          </cell>
          <cell r="G832">
            <v>1265</v>
          </cell>
          <cell r="H832">
            <v>0</v>
          </cell>
          <cell r="J832">
            <v>0</v>
          </cell>
        </row>
        <row r="833">
          <cell r="A833" t="str">
            <v>GPW</v>
          </cell>
          <cell r="B833" t="str">
            <v>Q2</v>
          </cell>
          <cell r="C833" t="str">
            <v>2017060820001</v>
          </cell>
          <cell r="D833" t="str">
            <v>BS</v>
          </cell>
          <cell r="E833" t="str">
            <v>GPW</v>
          </cell>
          <cell r="F833">
            <v>0</v>
          </cell>
          <cell r="G833">
            <v>0</v>
          </cell>
          <cell r="H833">
            <v>0</v>
          </cell>
          <cell r="I833" t="str">
            <v>714-5005</v>
          </cell>
          <cell r="J833">
            <v>-14.48</v>
          </cell>
          <cell r="K833">
            <v>0</v>
          </cell>
        </row>
        <row r="834">
          <cell r="A834" t="str">
            <v>BS</v>
          </cell>
          <cell r="B834" t="str">
            <v>Q2</v>
          </cell>
          <cell r="C834" t="str">
            <v>2017060820001</v>
          </cell>
          <cell r="D834" t="str">
            <v>BS</v>
          </cell>
          <cell r="E834" t="str">
            <v>GPW</v>
          </cell>
          <cell r="F834" t="str">
            <v>420-0202</v>
          </cell>
          <cell r="G834">
            <v>14.48</v>
          </cell>
          <cell r="H834">
            <v>0</v>
          </cell>
          <cell r="J834">
            <v>0</v>
          </cell>
        </row>
        <row r="835">
          <cell r="A835" t="str">
            <v>GPW</v>
          </cell>
          <cell r="B835" t="str">
            <v>Q2</v>
          </cell>
          <cell r="C835" t="str">
            <v>2017060820001-K</v>
          </cell>
          <cell r="D835" t="str">
            <v>BS</v>
          </cell>
          <cell r="E835" t="str">
            <v>GPW</v>
          </cell>
          <cell r="F835">
            <v>0</v>
          </cell>
          <cell r="G835">
            <v>0</v>
          </cell>
          <cell r="H835">
            <v>0</v>
          </cell>
          <cell r="I835" t="str">
            <v>714-5005</v>
          </cell>
          <cell r="J835">
            <v>14.48</v>
          </cell>
          <cell r="K835">
            <v>0</v>
          </cell>
        </row>
        <row r="836">
          <cell r="A836" t="str">
            <v>BS</v>
          </cell>
          <cell r="B836" t="str">
            <v>Q2</v>
          </cell>
          <cell r="C836" t="str">
            <v>2017060820001-K</v>
          </cell>
          <cell r="D836" t="str">
            <v>BS</v>
          </cell>
          <cell r="E836" t="str">
            <v>GPW</v>
          </cell>
          <cell r="F836" t="str">
            <v>420-0202</v>
          </cell>
          <cell r="G836">
            <v>-14.48</v>
          </cell>
          <cell r="H836">
            <v>0</v>
          </cell>
          <cell r="J836">
            <v>0</v>
          </cell>
        </row>
        <row r="837">
          <cell r="A837" t="str">
            <v>GPW</v>
          </cell>
          <cell r="B837" t="str">
            <v>Q2</v>
          </cell>
          <cell r="C837" t="str">
            <v>2017060820002-K</v>
          </cell>
          <cell r="D837" t="str">
            <v>BS</v>
          </cell>
          <cell r="E837" t="str">
            <v>GPW</v>
          </cell>
          <cell r="F837">
            <v>0</v>
          </cell>
          <cell r="G837">
            <v>0</v>
          </cell>
          <cell r="H837">
            <v>0</v>
          </cell>
          <cell r="I837" t="str">
            <v>708-3101</v>
          </cell>
          <cell r="J837">
            <v>-1111.03</v>
          </cell>
          <cell r="K837">
            <v>0</v>
          </cell>
        </row>
        <row r="838">
          <cell r="A838" t="str">
            <v>BS</v>
          </cell>
          <cell r="B838" t="str">
            <v>Q2</v>
          </cell>
          <cell r="C838" t="str">
            <v>2017060820002-K</v>
          </cell>
          <cell r="D838" t="str">
            <v>BS</v>
          </cell>
          <cell r="E838" t="str">
            <v>GPW</v>
          </cell>
          <cell r="F838" t="str">
            <v>420-0010</v>
          </cell>
          <cell r="G838">
            <v>32</v>
          </cell>
          <cell r="H838">
            <v>0</v>
          </cell>
          <cell r="J838">
            <v>0</v>
          </cell>
        </row>
        <row r="839">
          <cell r="A839" t="str">
            <v>BS</v>
          </cell>
          <cell r="B839" t="str">
            <v>Q2</v>
          </cell>
          <cell r="C839" t="str">
            <v>2017060820002-K'</v>
          </cell>
          <cell r="D839" t="str">
            <v>BS</v>
          </cell>
          <cell r="E839" t="str">
            <v>GPW</v>
          </cell>
          <cell r="F839" t="str">
            <v>420-0101</v>
          </cell>
          <cell r="G839">
            <v>-131.66</v>
          </cell>
          <cell r="H839">
            <v>0</v>
          </cell>
          <cell r="J839">
            <v>0</v>
          </cell>
        </row>
        <row r="840">
          <cell r="A840" t="str">
            <v>BS</v>
          </cell>
          <cell r="B840" t="str">
            <v>Q2</v>
          </cell>
          <cell r="C840" t="str">
            <v>2017060820002-K''</v>
          </cell>
          <cell r="D840" t="str">
            <v>BS</v>
          </cell>
          <cell r="E840" t="str">
            <v>GPW</v>
          </cell>
          <cell r="F840" t="str">
            <v>420-0301</v>
          </cell>
          <cell r="G840">
            <v>843.88</v>
          </cell>
          <cell r="H840">
            <v>0</v>
          </cell>
          <cell r="J840">
            <v>0</v>
          </cell>
        </row>
        <row r="841">
          <cell r="A841" t="str">
            <v>BS</v>
          </cell>
          <cell r="B841" t="str">
            <v>Q2</v>
          </cell>
          <cell r="C841" t="str">
            <v>2017060820002-K'''</v>
          </cell>
          <cell r="D841" t="str">
            <v>BS</v>
          </cell>
          <cell r="E841" t="str">
            <v>GPW</v>
          </cell>
          <cell r="F841" t="str">
            <v>420-0401</v>
          </cell>
          <cell r="G841">
            <v>366.81</v>
          </cell>
          <cell r="H841">
            <v>0</v>
          </cell>
          <cell r="J841">
            <v>0</v>
          </cell>
        </row>
        <row r="842">
          <cell r="A842" t="str">
            <v>GPW</v>
          </cell>
          <cell r="B842" t="str">
            <v>Q2</v>
          </cell>
          <cell r="C842" t="str">
            <v>2017060820003-K</v>
          </cell>
          <cell r="D842" t="str">
            <v>GPWB</v>
          </cell>
          <cell r="E842" t="str">
            <v>GPW</v>
          </cell>
          <cell r="F842">
            <v>0</v>
          </cell>
          <cell r="G842">
            <v>0</v>
          </cell>
          <cell r="H842">
            <v>0</v>
          </cell>
          <cell r="I842" t="str">
            <v>714-5005</v>
          </cell>
          <cell r="J842">
            <v>64115.38</v>
          </cell>
          <cell r="K842">
            <v>0</v>
          </cell>
        </row>
        <row r="843">
          <cell r="A843" t="str">
            <v>GPWB</v>
          </cell>
          <cell r="B843" t="str">
            <v>Q2</v>
          </cell>
          <cell r="C843" t="str">
            <v>2017060820003-K</v>
          </cell>
          <cell r="D843" t="str">
            <v>GPWB</v>
          </cell>
          <cell r="E843" t="str">
            <v>GPW</v>
          </cell>
          <cell r="F843" t="str">
            <v>082-0000</v>
          </cell>
          <cell r="G843">
            <v>-64115.38</v>
          </cell>
          <cell r="H843">
            <v>0</v>
          </cell>
          <cell r="J843">
            <v>0</v>
          </cell>
        </row>
        <row r="844">
          <cell r="A844" t="str">
            <v>GPW</v>
          </cell>
          <cell r="B844" t="str">
            <v>Q2</v>
          </cell>
          <cell r="C844" t="str">
            <v>2017060820004</v>
          </cell>
          <cell r="D844" t="str">
            <v>GPWB</v>
          </cell>
          <cell r="E844" t="str">
            <v>GPW</v>
          </cell>
          <cell r="F844">
            <v>0</v>
          </cell>
          <cell r="G844">
            <v>0</v>
          </cell>
          <cell r="H844">
            <v>0</v>
          </cell>
          <cell r="I844" t="str">
            <v>714-5005</v>
          </cell>
          <cell r="J844">
            <v>-1165.7</v>
          </cell>
          <cell r="K844">
            <v>0</v>
          </cell>
        </row>
        <row r="845">
          <cell r="A845" t="str">
            <v>GPWB</v>
          </cell>
          <cell r="B845" t="str">
            <v>Q2</v>
          </cell>
          <cell r="C845" t="str">
            <v>2017060820004</v>
          </cell>
          <cell r="D845" t="str">
            <v>GPWB</v>
          </cell>
          <cell r="E845" t="str">
            <v>GPW</v>
          </cell>
          <cell r="F845" t="str">
            <v>410-0004</v>
          </cell>
          <cell r="G845">
            <v>1165.7</v>
          </cell>
          <cell r="H845">
            <v>0</v>
          </cell>
          <cell r="J845">
            <v>0</v>
          </cell>
        </row>
        <row r="846">
          <cell r="A846" t="str">
            <v>GPW</v>
          </cell>
          <cell r="B846" t="str">
            <v>Q2</v>
          </cell>
          <cell r="C846" t="str">
            <v>2017060820005</v>
          </cell>
          <cell r="D846" t="str">
            <v>IRGiT</v>
          </cell>
          <cell r="E846" t="str">
            <v>GPW</v>
          </cell>
          <cell r="F846">
            <v>0</v>
          </cell>
          <cell r="G846">
            <v>0</v>
          </cell>
          <cell r="H846">
            <v>0</v>
          </cell>
          <cell r="I846" t="str">
            <v>708-3301</v>
          </cell>
          <cell r="J846">
            <v>-500.99</v>
          </cell>
          <cell r="K846">
            <v>0</v>
          </cell>
        </row>
        <row r="847">
          <cell r="A847" t="str">
            <v>IRGiT</v>
          </cell>
          <cell r="B847" t="str">
            <v>Q2</v>
          </cell>
          <cell r="C847" t="str">
            <v>2017060820005</v>
          </cell>
          <cell r="D847" t="str">
            <v>IRGiT</v>
          </cell>
          <cell r="E847" t="str">
            <v>GPW</v>
          </cell>
          <cell r="F847" t="str">
            <v>410-0107</v>
          </cell>
          <cell r="G847">
            <v>500.99</v>
          </cell>
          <cell r="H847">
            <v>0</v>
          </cell>
          <cell r="J847">
            <v>0</v>
          </cell>
        </row>
        <row r="848">
          <cell r="A848" t="str">
            <v>GPW</v>
          </cell>
          <cell r="B848" t="str">
            <v>Q2</v>
          </cell>
          <cell r="C848" t="str">
            <v>2017060820006</v>
          </cell>
          <cell r="D848" t="str">
            <v>TGE</v>
          </cell>
          <cell r="E848" t="str">
            <v>GPW</v>
          </cell>
          <cell r="F848">
            <v>0</v>
          </cell>
          <cell r="G848">
            <v>0</v>
          </cell>
          <cell r="H848">
            <v>0</v>
          </cell>
          <cell r="I848" t="str">
            <v>708-3301</v>
          </cell>
          <cell r="J848">
            <v>-16024.06</v>
          </cell>
          <cell r="K848">
            <v>0</v>
          </cell>
        </row>
        <row r="849">
          <cell r="A849" t="str">
            <v>TGE</v>
          </cell>
          <cell r="B849" t="str">
            <v>Q2</v>
          </cell>
          <cell r="C849" t="str">
            <v>2017060820006</v>
          </cell>
          <cell r="D849" t="str">
            <v>TGE</v>
          </cell>
          <cell r="E849" t="str">
            <v>GPW</v>
          </cell>
          <cell r="F849" t="str">
            <v>410-0107</v>
          </cell>
          <cell r="G849">
            <v>16024.07</v>
          </cell>
          <cell r="H849">
            <v>0</v>
          </cell>
          <cell r="J849">
            <v>0</v>
          </cell>
        </row>
        <row r="850">
          <cell r="A850" t="str">
            <v>GPW</v>
          </cell>
          <cell r="B850" t="str">
            <v>Q2</v>
          </cell>
          <cell r="C850" t="str">
            <v>2017060820007</v>
          </cell>
          <cell r="D850" t="str">
            <v>BS</v>
          </cell>
          <cell r="E850" t="str">
            <v>GPW</v>
          </cell>
          <cell r="F850">
            <v>0</v>
          </cell>
          <cell r="G850">
            <v>0</v>
          </cell>
          <cell r="H850">
            <v>0</v>
          </cell>
          <cell r="I850" t="str">
            <v>708-3301</v>
          </cell>
          <cell r="J850">
            <v>-1676.35</v>
          </cell>
          <cell r="K850">
            <v>0</v>
          </cell>
        </row>
        <row r="851">
          <cell r="A851" t="str">
            <v>BS</v>
          </cell>
          <cell r="B851" t="str">
            <v>Q2</v>
          </cell>
          <cell r="C851" t="str">
            <v>2017060820007</v>
          </cell>
          <cell r="D851" t="str">
            <v>BS</v>
          </cell>
          <cell r="E851" t="str">
            <v>GPW</v>
          </cell>
          <cell r="F851" t="str">
            <v>410-0107</v>
          </cell>
          <cell r="G851">
            <v>1676.35</v>
          </cell>
          <cell r="H851">
            <v>0</v>
          </cell>
          <cell r="J851">
            <v>0</v>
          </cell>
        </row>
        <row r="852">
          <cell r="A852" t="str">
            <v>GPW</v>
          </cell>
          <cell r="B852" t="str">
            <v>Q2</v>
          </cell>
          <cell r="C852" t="str">
            <v>2017060820008</v>
          </cell>
          <cell r="D852" t="str">
            <v>IE</v>
          </cell>
          <cell r="E852" t="str">
            <v>GPW</v>
          </cell>
          <cell r="F852">
            <v>0</v>
          </cell>
          <cell r="G852">
            <v>0</v>
          </cell>
          <cell r="H852">
            <v>0</v>
          </cell>
          <cell r="I852" t="str">
            <v>708-3301</v>
          </cell>
          <cell r="J852">
            <v>-497.26</v>
          </cell>
          <cell r="K852">
            <v>0</v>
          </cell>
        </row>
        <row r="853">
          <cell r="A853" t="str">
            <v>IE</v>
          </cell>
          <cell r="B853" t="str">
            <v>Q2</v>
          </cell>
          <cell r="C853" t="str">
            <v>2017060820008</v>
          </cell>
          <cell r="D853" t="str">
            <v>IE</v>
          </cell>
          <cell r="E853" t="str">
            <v>GPW</v>
          </cell>
          <cell r="F853" t="str">
            <v>410-0107</v>
          </cell>
          <cell r="G853">
            <v>497.26</v>
          </cell>
          <cell r="H853">
            <v>0</v>
          </cell>
          <cell r="J853">
            <v>0</v>
          </cell>
        </row>
        <row r="854">
          <cell r="A854" t="str">
            <v>GPW</v>
          </cell>
          <cell r="B854" t="str">
            <v>Q2</v>
          </cell>
          <cell r="C854" t="str">
            <v>2017060820011</v>
          </cell>
          <cell r="D854" t="str">
            <v>TGE</v>
          </cell>
          <cell r="E854" t="str">
            <v>GPW</v>
          </cell>
          <cell r="F854">
            <v>0</v>
          </cell>
          <cell r="G854">
            <v>0</v>
          </cell>
          <cell r="H854">
            <v>0</v>
          </cell>
          <cell r="I854" t="str">
            <v>714-5005</v>
          </cell>
          <cell r="J854">
            <v>-6000</v>
          </cell>
          <cell r="K854">
            <v>0</v>
          </cell>
        </row>
        <row r="855">
          <cell r="A855" t="str">
            <v>TGE</v>
          </cell>
          <cell r="B855" t="str">
            <v>Q2</v>
          </cell>
          <cell r="C855" t="str">
            <v>2017060820011</v>
          </cell>
          <cell r="D855" t="str">
            <v>TGE</v>
          </cell>
          <cell r="E855" t="str">
            <v>GPW</v>
          </cell>
          <cell r="F855" t="str">
            <v>420-1065</v>
          </cell>
          <cell r="G855">
            <v>6000</v>
          </cell>
          <cell r="H855">
            <v>0</v>
          </cell>
          <cell r="J855">
            <v>0</v>
          </cell>
        </row>
        <row r="856">
          <cell r="A856" t="str">
            <v>GPW</v>
          </cell>
          <cell r="B856" t="str">
            <v>Q2</v>
          </cell>
          <cell r="C856" t="str">
            <v>2017060820016</v>
          </cell>
          <cell r="D856" t="str">
            <v>GPWB</v>
          </cell>
          <cell r="E856" t="str">
            <v>GPW</v>
          </cell>
          <cell r="F856">
            <v>0</v>
          </cell>
          <cell r="G856">
            <v>0</v>
          </cell>
          <cell r="H856">
            <v>0</v>
          </cell>
          <cell r="I856" t="str">
            <v>714-5005</v>
          </cell>
          <cell r="J856">
            <v>-290115.38</v>
          </cell>
          <cell r="K856">
            <v>0</v>
          </cell>
        </row>
        <row r="857">
          <cell r="A857" t="str">
            <v>GPWB</v>
          </cell>
          <cell r="B857" t="str">
            <v>Q2</v>
          </cell>
          <cell r="C857" t="str">
            <v>2017060820016</v>
          </cell>
          <cell r="D857" t="str">
            <v>GPWB</v>
          </cell>
          <cell r="E857" t="str">
            <v>GPW</v>
          </cell>
          <cell r="F857" t="str">
            <v>082-0000</v>
          </cell>
          <cell r="G857">
            <v>226000</v>
          </cell>
          <cell r="H857">
            <v>0</v>
          </cell>
          <cell r="J857">
            <v>0</v>
          </cell>
        </row>
        <row r="858">
          <cell r="A858" t="str">
            <v>GPWB</v>
          </cell>
          <cell r="B858" t="str">
            <v>Q2</v>
          </cell>
          <cell r="C858" t="str">
            <v>2017060820016'</v>
          </cell>
          <cell r="D858" t="str">
            <v>GPWB</v>
          </cell>
          <cell r="E858" t="str">
            <v>GPW</v>
          </cell>
          <cell r="F858" t="str">
            <v>082-0000</v>
          </cell>
          <cell r="G858">
            <v>64115.38</v>
          </cell>
          <cell r="H858">
            <v>0</v>
          </cell>
          <cell r="J858">
            <v>0</v>
          </cell>
        </row>
        <row r="859">
          <cell r="A859" t="str">
            <v>GPW</v>
          </cell>
          <cell r="B859" t="str">
            <v>Q2</v>
          </cell>
          <cell r="C859" t="str">
            <v>2017060820017</v>
          </cell>
          <cell r="D859" t="str">
            <v>GPWB</v>
          </cell>
          <cell r="E859" t="str">
            <v>GPW</v>
          </cell>
          <cell r="F859">
            <v>0</v>
          </cell>
          <cell r="G859">
            <v>0</v>
          </cell>
          <cell r="H859">
            <v>0</v>
          </cell>
          <cell r="I859" t="str">
            <v>714-5001</v>
          </cell>
          <cell r="J859">
            <v>-360</v>
          </cell>
          <cell r="K859">
            <v>0</v>
          </cell>
        </row>
        <row r="860">
          <cell r="A860" t="str">
            <v>GPWB</v>
          </cell>
          <cell r="B860" t="str">
            <v>Q2</v>
          </cell>
          <cell r="C860" t="str">
            <v>2017060820017</v>
          </cell>
          <cell r="D860" t="str">
            <v>GPWB</v>
          </cell>
          <cell r="E860" t="str">
            <v>GPW</v>
          </cell>
          <cell r="F860" t="str">
            <v>420-1209</v>
          </cell>
          <cell r="G860">
            <v>360</v>
          </cell>
          <cell r="H860">
            <v>0</v>
          </cell>
          <cell r="J860">
            <v>0</v>
          </cell>
        </row>
        <row r="861">
          <cell r="A861" t="str">
            <v>GPW</v>
          </cell>
          <cell r="B861" t="str">
            <v>Q2</v>
          </cell>
          <cell r="C861" t="str">
            <v>2017060820017'</v>
          </cell>
          <cell r="D861" t="str">
            <v>GPWB</v>
          </cell>
          <cell r="E861" t="str">
            <v>GPW</v>
          </cell>
          <cell r="F861">
            <v>0</v>
          </cell>
          <cell r="G861">
            <v>0</v>
          </cell>
          <cell r="H861">
            <v>0</v>
          </cell>
          <cell r="I861" t="str">
            <v>714-5002</v>
          </cell>
          <cell r="J861">
            <v>-300</v>
          </cell>
          <cell r="K861">
            <v>0</v>
          </cell>
        </row>
        <row r="862">
          <cell r="A862" t="str">
            <v>GPWB</v>
          </cell>
          <cell r="B862" t="str">
            <v>Q2</v>
          </cell>
          <cell r="C862" t="str">
            <v>2017060820017'</v>
          </cell>
          <cell r="D862" t="str">
            <v>GPWB</v>
          </cell>
          <cell r="E862" t="str">
            <v>GPW</v>
          </cell>
          <cell r="F862" t="str">
            <v>420-1210</v>
          </cell>
          <cell r="G862">
            <v>300</v>
          </cell>
          <cell r="H862">
            <v>0</v>
          </cell>
          <cell r="J862">
            <v>0</v>
          </cell>
        </row>
        <row r="863">
          <cell r="A863" t="str">
            <v>GPW</v>
          </cell>
          <cell r="B863" t="str">
            <v>Q2</v>
          </cell>
          <cell r="C863" t="str">
            <v>2017060820018</v>
          </cell>
          <cell r="D863" t="str">
            <v>IRGiT</v>
          </cell>
          <cell r="E863" t="str">
            <v>GPW</v>
          </cell>
          <cell r="F863">
            <v>0</v>
          </cell>
          <cell r="G863">
            <v>0</v>
          </cell>
          <cell r="H863">
            <v>0</v>
          </cell>
          <cell r="I863" t="str">
            <v>714-5001</v>
          </cell>
          <cell r="J863">
            <v>-62800</v>
          </cell>
          <cell r="K863">
            <v>0</v>
          </cell>
        </row>
        <row r="864">
          <cell r="A864" t="str">
            <v>IRGiT</v>
          </cell>
          <cell r="B864" t="str">
            <v>Q2</v>
          </cell>
          <cell r="C864" t="str">
            <v>2017060820018</v>
          </cell>
          <cell r="D864" t="str">
            <v>IRGiT</v>
          </cell>
          <cell r="E864" t="str">
            <v>GPW</v>
          </cell>
          <cell r="F864" t="str">
            <v>420-1209</v>
          </cell>
          <cell r="G864">
            <v>4700</v>
          </cell>
          <cell r="H864">
            <v>0</v>
          </cell>
          <cell r="J864">
            <v>0</v>
          </cell>
        </row>
        <row r="865">
          <cell r="A865" t="str">
            <v>GPW</v>
          </cell>
          <cell r="B865" t="str">
            <v>Q2</v>
          </cell>
          <cell r="C865" t="str">
            <v>2017060820018'</v>
          </cell>
          <cell r="D865" t="str">
            <v>IRGiT</v>
          </cell>
          <cell r="E865" t="str">
            <v>GPW</v>
          </cell>
          <cell r="F865">
            <v>0</v>
          </cell>
          <cell r="G865">
            <v>0</v>
          </cell>
          <cell r="H865">
            <v>0</v>
          </cell>
          <cell r="I865" t="str">
            <v>714-5002</v>
          </cell>
          <cell r="J865">
            <v>-4700</v>
          </cell>
          <cell r="K865">
            <v>0</v>
          </cell>
        </row>
        <row r="866">
          <cell r="A866" t="str">
            <v>IRGiT</v>
          </cell>
          <cell r="B866" t="str">
            <v>Q2</v>
          </cell>
          <cell r="C866" t="str">
            <v>2017060820018'</v>
          </cell>
          <cell r="D866" t="str">
            <v>IRGiT</v>
          </cell>
          <cell r="E866" t="str">
            <v>GPW</v>
          </cell>
          <cell r="F866" t="str">
            <v>420-1210</v>
          </cell>
          <cell r="G866">
            <v>62800</v>
          </cell>
          <cell r="H866">
            <v>0</v>
          </cell>
          <cell r="J866">
            <v>0</v>
          </cell>
        </row>
        <row r="867">
          <cell r="A867" t="str">
            <v>GPW</v>
          </cell>
          <cell r="B867" t="str">
            <v>Q2</v>
          </cell>
          <cell r="C867" t="str">
            <v>2017060820019</v>
          </cell>
          <cell r="D867" t="str">
            <v>TGE</v>
          </cell>
          <cell r="E867" t="str">
            <v>GPW</v>
          </cell>
          <cell r="F867">
            <v>0</v>
          </cell>
          <cell r="G867">
            <v>0</v>
          </cell>
          <cell r="H867">
            <v>0</v>
          </cell>
          <cell r="I867" t="str">
            <v>714-5001</v>
          </cell>
          <cell r="J867">
            <v>-73000</v>
          </cell>
          <cell r="K867">
            <v>0</v>
          </cell>
        </row>
        <row r="868">
          <cell r="A868" t="str">
            <v>TGE</v>
          </cell>
          <cell r="B868" t="str">
            <v>Q2</v>
          </cell>
          <cell r="C868" t="str">
            <v>2017060820019</v>
          </cell>
          <cell r="D868" t="str">
            <v>TGE</v>
          </cell>
          <cell r="E868" t="str">
            <v>GPW</v>
          </cell>
          <cell r="F868" t="str">
            <v>420-1209</v>
          </cell>
          <cell r="G868">
            <v>73000</v>
          </cell>
          <cell r="H868">
            <v>0</v>
          </cell>
          <cell r="J868">
            <v>0</v>
          </cell>
        </row>
        <row r="869">
          <cell r="A869" t="str">
            <v>GPW</v>
          </cell>
          <cell r="B869" t="str">
            <v>Q2</v>
          </cell>
          <cell r="C869" t="str">
            <v>2017060820020</v>
          </cell>
          <cell r="D869" t="str">
            <v>TGE</v>
          </cell>
          <cell r="E869" t="str">
            <v>GPW</v>
          </cell>
          <cell r="F869">
            <v>0</v>
          </cell>
          <cell r="G869">
            <v>0</v>
          </cell>
          <cell r="H869">
            <v>0</v>
          </cell>
          <cell r="I869" t="str">
            <v>714-5002</v>
          </cell>
          <cell r="J869">
            <v>-11800</v>
          </cell>
          <cell r="K869">
            <v>0</v>
          </cell>
        </row>
        <row r="870">
          <cell r="A870" t="str">
            <v>TGE</v>
          </cell>
          <cell r="B870" t="str">
            <v>Q2</v>
          </cell>
          <cell r="C870" t="str">
            <v>2017060820020</v>
          </cell>
          <cell r="D870" t="str">
            <v>TGE</v>
          </cell>
          <cell r="E870" t="str">
            <v>GPW</v>
          </cell>
          <cell r="F870" t="str">
            <v>420-1210</v>
          </cell>
          <cell r="G870">
            <v>11800</v>
          </cell>
          <cell r="H870">
            <v>0</v>
          </cell>
          <cell r="J870">
            <v>0</v>
          </cell>
        </row>
        <row r="871">
          <cell r="A871" t="str">
            <v>GPW</v>
          </cell>
          <cell r="B871" t="str">
            <v>Q2</v>
          </cell>
          <cell r="C871" t="str">
            <v>2017060820022</v>
          </cell>
          <cell r="D871" t="str">
            <v>BS</v>
          </cell>
          <cell r="E871" t="str">
            <v>GPW</v>
          </cell>
          <cell r="F871">
            <v>0</v>
          </cell>
          <cell r="G871">
            <v>0</v>
          </cell>
          <cell r="H871">
            <v>0</v>
          </cell>
          <cell r="I871" t="str">
            <v>714-5001</v>
          </cell>
          <cell r="J871">
            <v>-25300</v>
          </cell>
          <cell r="K871">
            <v>0</v>
          </cell>
        </row>
        <row r="872">
          <cell r="A872" t="str">
            <v>BS</v>
          </cell>
          <cell r="B872" t="str">
            <v>Q2</v>
          </cell>
          <cell r="C872" t="str">
            <v>2017060820022</v>
          </cell>
          <cell r="D872" t="str">
            <v>BS</v>
          </cell>
          <cell r="E872" t="str">
            <v>GPW</v>
          </cell>
          <cell r="F872" t="str">
            <v>420-1209</v>
          </cell>
          <cell r="G872">
            <v>25300</v>
          </cell>
          <cell r="H872">
            <v>0</v>
          </cell>
          <cell r="J872">
            <v>0</v>
          </cell>
        </row>
        <row r="873">
          <cell r="A873" t="str">
            <v>GPW</v>
          </cell>
          <cell r="B873" t="str">
            <v>Q2</v>
          </cell>
          <cell r="C873" t="str">
            <v>2017060820022'</v>
          </cell>
          <cell r="D873" t="str">
            <v>BS</v>
          </cell>
          <cell r="E873" t="str">
            <v>GPW</v>
          </cell>
          <cell r="F873">
            <v>0</v>
          </cell>
          <cell r="G873">
            <v>0</v>
          </cell>
          <cell r="H873">
            <v>0</v>
          </cell>
          <cell r="I873" t="str">
            <v>714-5002</v>
          </cell>
          <cell r="J873">
            <v>-3100</v>
          </cell>
          <cell r="K873">
            <v>0</v>
          </cell>
        </row>
        <row r="874">
          <cell r="A874" t="str">
            <v>BS</v>
          </cell>
          <cell r="B874" t="str">
            <v>Q2</v>
          </cell>
          <cell r="C874" t="str">
            <v>2017060820022'</v>
          </cell>
          <cell r="D874" t="str">
            <v>BS</v>
          </cell>
          <cell r="E874" t="str">
            <v>GPW</v>
          </cell>
          <cell r="F874" t="str">
            <v>420-1210</v>
          </cell>
          <cell r="G874">
            <v>3100</v>
          </cell>
          <cell r="H874">
            <v>0</v>
          </cell>
          <cell r="J874">
            <v>0</v>
          </cell>
        </row>
        <row r="875">
          <cell r="A875" t="str">
            <v>GPW</v>
          </cell>
          <cell r="B875" t="str">
            <v>Q2</v>
          </cell>
          <cell r="C875" t="str">
            <v>2017060820023</v>
          </cell>
          <cell r="D875" t="str">
            <v>IE</v>
          </cell>
          <cell r="E875" t="str">
            <v>GPW</v>
          </cell>
          <cell r="F875">
            <v>0</v>
          </cell>
          <cell r="G875">
            <v>0</v>
          </cell>
          <cell r="H875">
            <v>0</v>
          </cell>
          <cell r="I875" t="str">
            <v>714-5001</v>
          </cell>
          <cell r="J875">
            <v>-1300</v>
          </cell>
          <cell r="K875">
            <v>0</v>
          </cell>
        </row>
        <row r="876">
          <cell r="A876" t="str">
            <v>IE</v>
          </cell>
          <cell r="B876" t="str">
            <v>Q2</v>
          </cell>
          <cell r="C876" t="str">
            <v>2017060820023</v>
          </cell>
          <cell r="D876" t="str">
            <v>IE</v>
          </cell>
          <cell r="E876" t="str">
            <v>GPW</v>
          </cell>
          <cell r="F876" t="str">
            <v>420-1209</v>
          </cell>
          <cell r="G876">
            <v>1300</v>
          </cell>
          <cell r="H876">
            <v>0</v>
          </cell>
          <cell r="J876">
            <v>0</v>
          </cell>
        </row>
        <row r="877">
          <cell r="A877" t="str">
            <v>GPW</v>
          </cell>
          <cell r="B877" t="str">
            <v>Q2</v>
          </cell>
          <cell r="C877" t="str">
            <v>2017060820023'</v>
          </cell>
          <cell r="D877" t="str">
            <v>IE</v>
          </cell>
          <cell r="E877" t="str">
            <v>GPW</v>
          </cell>
          <cell r="F877">
            <v>0</v>
          </cell>
          <cell r="G877">
            <v>0</v>
          </cell>
          <cell r="H877">
            <v>0</v>
          </cell>
          <cell r="I877" t="str">
            <v>714-5002</v>
          </cell>
          <cell r="J877">
            <v>-1000</v>
          </cell>
          <cell r="K877">
            <v>0</v>
          </cell>
        </row>
        <row r="878">
          <cell r="A878" t="str">
            <v>IE</v>
          </cell>
          <cell r="B878" t="str">
            <v>Q2</v>
          </cell>
          <cell r="C878" t="str">
            <v>2017060820023'</v>
          </cell>
          <cell r="D878" t="str">
            <v>IE</v>
          </cell>
          <cell r="E878" t="str">
            <v>GPW</v>
          </cell>
          <cell r="F878" t="str">
            <v>420-1210</v>
          </cell>
          <cell r="G878">
            <v>1000</v>
          </cell>
          <cell r="H878">
            <v>0</v>
          </cell>
          <cell r="J878">
            <v>0</v>
          </cell>
        </row>
        <row r="879">
          <cell r="A879" t="str">
            <v>GPW</v>
          </cell>
          <cell r="B879" t="str">
            <v>Q2</v>
          </cell>
          <cell r="C879" t="str">
            <v>2017060820023''</v>
          </cell>
          <cell r="D879" t="str">
            <v>IE</v>
          </cell>
          <cell r="E879" t="str">
            <v>GPW</v>
          </cell>
          <cell r="F879">
            <v>0</v>
          </cell>
          <cell r="G879">
            <v>0</v>
          </cell>
          <cell r="H879">
            <v>0</v>
          </cell>
          <cell r="I879" t="str">
            <v>714-5006</v>
          </cell>
          <cell r="J879">
            <v>-180</v>
          </cell>
          <cell r="K879">
            <v>0</v>
          </cell>
        </row>
        <row r="880">
          <cell r="A880" t="str">
            <v>IE</v>
          </cell>
          <cell r="B880" t="str">
            <v>Q2</v>
          </cell>
          <cell r="C880" t="str">
            <v>2017060820023''</v>
          </cell>
          <cell r="D880" t="str">
            <v>IE</v>
          </cell>
          <cell r="E880" t="str">
            <v>GPW</v>
          </cell>
          <cell r="F880" t="str">
            <v>420-1214</v>
          </cell>
          <cell r="G880">
            <v>180</v>
          </cell>
          <cell r="H880">
            <v>0</v>
          </cell>
          <cell r="J880">
            <v>0</v>
          </cell>
        </row>
        <row r="881">
          <cell r="A881" t="str">
            <v>GPW</v>
          </cell>
          <cell r="B881" t="str">
            <v>Q2</v>
          </cell>
          <cell r="C881" t="str">
            <v>2017060820024</v>
          </cell>
          <cell r="D881" t="str">
            <v>TGE</v>
          </cell>
          <cell r="E881" t="str">
            <v>GPW</v>
          </cell>
          <cell r="F881">
            <v>0</v>
          </cell>
          <cell r="G881">
            <v>0</v>
          </cell>
          <cell r="H881">
            <v>0</v>
          </cell>
          <cell r="I881" t="str">
            <v>714-5006</v>
          </cell>
          <cell r="J881">
            <v>-32625</v>
          </cell>
          <cell r="K881">
            <v>0</v>
          </cell>
        </row>
        <row r="882">
          <cell r="A882" t="str">
            <v>TGE</v>
          </cell>
          <cell r="B882" t="str">
            <v>Q2</v>
          </cell>
          <cell r="C882" t="str">
            <v>2017060820024</v>
          </cell>
          <cell r="D882" t="str">
            <v>TGE</v>
          </cell>
          <cell r="E882" t="str">
            <v>GPW</v>
          </cell>
          <cell r="F882" t="str">
            <v>420-1051</v>
          </cell>
          <cell r="G882">
            <v>32625</v>
          </cell>
          <cell r="H882">
            <v>0</v>
          </cell>
          <cell r="J882">
            <v>0</v>
          </cell>
        </row>
        <row r="883">
          <cell r="A883" t="str">
            <v>GPW</v>
          </cell>
          <cell r="B883" t="str">
            <v>Q2</v>
          </cell>
          <cell r="C883" t="str">
            <v>2017060820025</v>
          </cell>
          <cell r="D883" t="str">
            <v>IRGiT</v>
          </cell>
          <cell r="E883" t="str">
            <v>GPW</v>
          </cell>
          <cell r="F883">
            <v>0</v>
          </cell>
          <cell r="G883">
            <v>0</v>
          </cell>
          <cell r="H883">
            <v>0</v>
          </cell>
          <cell r="I883" t="str">
            <v>708-3301</v>
          </cell>
          <cell r="J883">
            <v>-11655</v>
          </cell>
          <cell r="K883">
            <v>0</v>
          </cell>
        </row>
        <row r="884">
          <cell r="A884" t="str">
            <v>IRGiT</v>
          </cell>
          <cell r="B884" t="str">
            <v>Q2</v>
          </cell>
          <cell r="C884" t="str">
            <v>2017060820025</v>
          </cell>
          <cell r="D884" t="str">
            <v>IRGiT</v>
          </cell>
          <cell r="E884" t="str">
            <v>GPW</v>
          </cell>
          <cell r="F884" t="str">
            <v>420-0010</v>
          </cell>
          <cell r="G884">
            <v>11655</v>
          </cell>
          <cell r="H884">
            <v>0</v>
          </cell>
          <cell r="J884">
            <v>0</v>
          </cell>
        </row>
        <row r="885">
          <cell r="A885" t="str">
            <v>GPW</v>
          </cell>
          <cell r="B885" t="str">
            <v>Q2</v>
          </cell>
          <cell r="C885" t="str">
            <v>2017060820026</v>
          </cell>
          <cell r="D885" t="str">
            <v>TGE</v>
          </cell>
          <cell r="E885" t="str">
            <v>GPW</v>
          </cell>
          <cell r="F885">
            <v>0</v>
          </cell>
          <cell r="G885">
            <v>0</v>
          </cell>
          <cell r="H885">
            <v>0</v>
          </cell>
          <cell r="I885" t="str">
            <v>708-3301</v>
          </cell>
          <cell r="J885">
            <v>-35385</v>
          </cell>
          <cell r="K885">
            <v>0</v>
          </cell>
        </row>
        <row r="886">
          <cell r="A886" t="str">
            <v>TGE</v>
          </cell>
          <cell r="B886" t="str">
            <v>Q2</v>
          </cell>
          <cell r="C886" t="str">
            <v>2017060820026</v>
          </cell>
          <cell r="D886" t="str">
            <v>TGE</v>
          </cell>
          <cell r="E886" t="str">
            <v>GPW</v>
          </cell>
          <cell r="F886" t="str">
            <v>420-0010</v>
          </cell>
          <cell r="G886">
            <v>35385</v>
          </cell>
          <cell r="H886">
            <v>0</v>
          </cell>
          <cell r="J886">
            <v>0</v>
          </cell>
        </row>
        <row r="887">
          <cell r="A887" t="str">
            <v>GPW</v>
          </cell>
          <cell r="B887" t="str">
            <v>Q2</v>
          </cell>
          <cell r="C887" t="str">
            <v>2017060820027</v>
          </cell>
          <cell r="D887" t="str">
            <v>BS</v>
          </cell>
          <cell r="E887" t="str">
            <v>GPW</v>
          </cell>
          <cell r="F887">
            <v>0</v>
          </cell>
          <cell r="G887">
            <v>0</v>
          </cell>
          <cell r="H887">
            <v>0</v>
          </cell>
          <cell r="I887" t="str">
            <v>708-3301</v>
          </cell>
          <cell r="J887">
            <v>-5670</v>
          </cell>
          <cell r="K887">
            <v>0</v>
          </cell>
        </row>
        <row r="888">
          <cell r="A888" t="str">
            <v>BS</v>
          </cell>
          <cell r="B888" t="str">
            <v>Q2</v>
          </cell>
          <cell r="C888" t="str">
            <v>2017060820027</v>
          </cell>
          <cell r="D888" t="str">
            <v>BS</v>
          </cell>
          <cell r="E888" t="str">
            <v>GPW</v>
          </cell>
          <cell r="F888" t="str">
            <v>420-0010</v>
          </cell>
          <cell r="G888">
            <v>5670</v>
          </cell>
          <cell r="H888">
            <v>0</v>
          </cell>
          <cell r="J888">
            <v>0</v>
          </cell>
        </row>
        <row r="889">
          <cell r="A889" t="str">
            <v>GPW</v>
          </cell>
          <cell r="B889" t="str">
            <v>Q2</v>
          </cell>
          <cell r="C889" t="str">
            <v>2017060820028</v>
          </cell>
          <cell r="D889" t="str">
            <v>IE</v>
          </cell>
          <cell r="E889" t="str">
            <v>GPW</v>
          </cell>
          <cell r="F889">
            <v>0</v>
          </cell>
          <cell r="G889">
            <v>0</v>
          </cell>
          <cell r="H889">
            <v>0</v>
          </cell>
          <cell r="I889" t="str">
            <v>708-3301</v>
          </cell>
          <cell r="J889">
            <v>-1508</v>
          </cell>
          <cell r="K889">
            <v>0</v>
          </cell>
        </row>
        <row r="890">
          <cell r="A890" t="str">
            <v>IE</v>
          </cell>
          <cell r="B890" t="str">
            <v>Q2</v>
          </cell>
          <cell r="C890" t="str">
            <v>2017060820028</v>
          </cell>
          <cell r="D890" t="str">
            <v>IE</v>
          </cell>
          <cell r="E890" t="str">
            <v>GPW</v>
          </cell>
          <cell r="F890" t="str">
            <v>420-0010</v>
          </cell>
          <cell r="G890">
            <v>1508</v>
          </cell>
          <cell r="H890">
            <v>0</v>
          </cell>
          <cell r="J890">
            <v>0</v>
          </cell>
        </row>
        <row r="891">
          <cell r="A891" t="str">
            <v>GPW</v>
          </cell>
          <cell r="B891" t="str">
            <v>Q2</v>
          </cell>
          <cell r="C891" t="str">
            <v>2017060820029</v>
          </cell>
          <cell r="D891" t="str">
            <v>TGE</v>
          </cell>
          <cell r="E891" t="str">
            <v>GPW</v>
          </cell>
          <cell r="F891">
            <v>0</v>
          </cell>
          <cell r="G891">
            <v>0</v>
          </cell>
          <cell r="H891">
            <v>0</v>
          </cell>
          <cell r="I891" t="str">
            <v>714-5005</v>
          </cell>
          <cell r="J891">
            <v>-1265</v>
          </cell>
          <cell r="K891">
            <v>0</v>
          </cell>
        </row>
        <row r="892">
          <cell r="A892" t="str">
            <v>TGE</v>
          </cell>
          <cell r="B892" t="str">
            <v>Q2</v>
          </cell>
          <cell r="C892" t="str">
            <v>2017060820029</v>
          </cell>
          <cell r="D892" t="str">
            <v>TGE</v>
          </cell>
          <cell r="E892" t="str">
            <v>GPW</v>
          </cell>
          <cell r="F892" t="str">
            <v>420-1041</v>
          </cell>
          <cell r="G892">
            <v>1265</v>
          </cell>
          <cell r="H892">
            <v>0</v>
          </cell>
          <cell r="J892">
            <v>0</v>
          </cell>
        </row>
        <row r="893">
          <cell r="A893" t="str">
            <v>GPW</v>
          </cell>
          <cell r="B893" t="str">
            <v>Q2</v>
          </cell>
          <cell r="C893" t="str">
            <v>2017060820031</v>
          </cell>
          <cell r="D893" t="str">
            <v>IAiR</v>
          </cell>
          <cell r="E893" t="str">
            <v>GPW</v>
          </cell>
          <cell r="F893">
            <v>0</v>
          </cell>
          <cell r="G893">
            <v>0</v>
          </cell>
          <cell r="H893">
            <v>0</v>
          </cell>
          <cell r="I893" t="str">
            <v>714-5003</v>
          </cell>
          <cell r="J893">
            <v>-380</v>
          </cell>
          <cell r="K893">
            <v>0</v>
          </cell>
        </row>
        <row r="894">
          <cell r="A894" t="str">
            <v>IAiR</v>
          </cell>
          <cell r="B894" t="str">
            <v>Q2</v>
          </cell>
          <cell r="C894" t="str">
            <v>2017060820031</v>
          </cell>
          <cell r="D894" t="str">
            <v>IAiR</v>
          </cell>
          <cell r="E894" t="str">
            <v>GPW</v>
          </cell>
          <cell r="F894" t="str">
            <v>420-0001</v>
          </cell>
          <cell r="G894">
            <v>380</v>
          </cell>
          <cell r="H894">
            <v>0</v>
          </cell>
          <cell r="J894">
            <v>0</v>
          </cell>
        </row>
        <row r="895">
          <cell r="A895" t="str">
            <v>GPW</v>
          </cell>
          <cell r="B895" t="str">
            <v>Q2</v>
          </cell>
          <cell r="C895" t="str">
            <v>2017060820033</v>
          </cell>
          <cell r="D895" t="str">
            <v>IAiR</v>
          </cell>
          <cell r="E895" t="str">
            <v>GPW</v>
          </cell>
          <cell r="F895">
            <v>0</v>
          </cell>
          <cell r="G895">
            <v>0</v>
          </cell>
          <cell r="H895">
            <v>0</v>
          </cell>
          <cell r="I895" t="str">
            <v>708-3101</v>
          </cell>
          <cell r="J895">
            <v>-1733.3</v>
          </cell>
          <cell r="K895">
            <v>0</v>
          </cell>
        </row>
        <row r="896">
          <cell r="A896" t="str">
            <v>IAiR</v>
          </cell>
          <cell r="B896" t="str">
            <v>Q2</v>
          </cell>
          <cell r="C896" t="str">
            <v>2017060820033</v>
          </cell>
          <cell r="D896" t="str">
            <v>IAiR</v>
          </cell>
          <cell r="E896" t="str">
            <v>GPW</v>
          </cell>
          <cell r="F896" t="str">
            <v>420-0001</v>
          </cell>
          <cell r="G896">
            <v>1733.3</v>
          </cell>
          <cell r="H896">
            <v>0</v>
          </cell>
          <cell r="J896">
            <v>0</v>
          </cell>
        </row>
        <row r="897">
          <cell r="A897" t="str">
            <v>GPW</v>
          </cell>
          <cell r="B897" t="str">
            <v>Q2</v>
          </cell>
          <cell r="C897" t="str">
            <v>2017060820034</v>
          </cell>
          <cell r="D897" t="str">
            <v>GPWB</v>
          </cell>
          <cell r="E897" t="str">
            <v>GPW</v>
          </cell>
          <cell r="F897">
            <v>0</v>
          </cell>
          <cell r="G897">
            <v>0</v>
          </cell>
          <cell r="H897">
            <v>0</v>
          </cell>
          <cell r="I897" t="str">
            <v>708-3101</v>
          </cell>
          <cell r="J897">
            <v>-3930.73</v>
          </cell>
          <cell r="K897">
            <v>0</v>
          </cell>
        </row>
        <row r="898">
          <cell r="A898" t="str">
            <v>GPWB</v>
          </cell>
          <cell r="B898" t="str">
            <v>Q2</v>
          </cell>
          <cell r="C898" t="str">
            <v>2017060820034</v>
          </cell>
          <cell r="D898" t="str">
            <v>GPWB</v>
          </cell>
          <cell r="E898" t="str">
            <v>GPW</v>
          </cell>
          <cell r="F898" t="str">
            <v>420-0001</v>
          </cell>
          <cell r="G898">
            <v>2470.67</v>
          </cell>
          <cell r="H898">
            <v>0</v>
          </cell>
          <cell r="J898">
            <v>0</v>
          </cell>
        </row>
        <row r="899">
          <cell r="A899" t="str">
            <v>GPWB</v>
          </cell>
          <cell r="B899" t="str">
            <v>Q2</v>
          </cell>
          <cell r="C899" t="str">
            <v>2017060820034'</v>
          </cell>
          <cell r="D899" t="str">
            <v>GPWB</v>
          </cell>
          <cell r="E899" t="str">
            <v>GPW</v>
          </cell>
          <cell r="F899" t="str">
            <v>420-0101</v>
          </cell>
          <cell r="G899">
            <v>971.62</v>
          </cell>
          <cell r="H899">
            <v>0</v>
          </cell>
          <cell r="J899">
            <v>0</v>
          </cell>
        </row>
        <row r="900">
          <cell r="A900" t="str">
            <v>GPWB</v>
          </cell>
          <cell r="B900" t="str">
            <v>Q2</v>
          </cell>
          <cell r="C900" t="str">
            <v>2017060820034''</v>
          </cell>
          <cell r="D900" t="str">
            <v>GPWB</v>
          </cell>
          <cell r="E900" t="str">
            <v>GPW</v>
          </cell>
          <cell r="F900" t="str">
            <v>420-0301</v>
          </cell>
          <cell r="G900">
            <v>339.23</v>
          </cell>
          <cell r="H900">
            <v>0</v>
          </cell>
          <cell r="J900">
            <v>0</v>
          </cell>
        </row>
        <row r="901">
          <cell r="A901" t="str">
            <v>GPWB</v>
          </cell>
          <cell r="B901" t="str">
            <v>Q2</v>
          </cell>
          <cell r="C901" t="str">
            <v>2017060820034'''</v>
          </cell>
          <cell r="D901" t="str">
            <v>GPWB</v>
          </cell>
          <cell r="E901" t="str">
            <v>GPW</v>
          </cell>
          <cell r="F901" t="str">
            <v>420-0401</v>
          </cell>
          <cell r="G901">
            <v>149.21</v>
          </cell>
          <cell r="H901">
            <v>0</v>
          </cell>
          <cell r="J901">
            <v>0</v>
          </cell>
        </row>
        <row r="902">
          <cell r="A902" t="str">
            <v>GPW</v>
          </cell>
          <cell r="B902" t="str">
            <v>Q2</v>
          </cell>
          <cell r="C902" t="str">
            <v>2017060820035</v>
          </cell>
          <cell r="D902" t="str">
            <v>BS</v>
          </cell>
          <cell r="E902" t="str">
            <v>GPW</v>
          </cell>
          <cell r="F902">
            <v>0</v>
          </cell>
          <cell r="G902">
            <v>0</v>
          </cell>
          <cell r="H902">
            <v>0</v>
          </cell>
          <cell r="I902" t="str">
            <v>708-3101</v>
          </cell>
          <cell r="J902">
            <v>-41749.18</v>
          </cell>
          <cell r="K902">
            <v>0</v>
          </cell>
        </row>
        <row r="903">
          <cell r="A903" t="str">
            <v>BS</v>
          </cell>
          <cell r="B903" t="str">
            <v>Q2</v>
          </cell>
          <cell r="C903" t="str">
            <v>2017060820035</v>
          </cell>
          <cell r="D903" t="str">
            <v>BS</v>
          </cell>
          <cell r="E903" t="str">
            <v>GPW</v>
          </cell>
          <cell r="F903" t="str">
            <v>420-0010</v>
          </cell>
          <cell r="G903">
            <v>28147.45</v>
          </cell>
          <cell r="H903">
            <v>0</v>
          </cell>
          <cell r="J903">
            <v>0</v>
          </cell>
        </row>
        <row r="904">
          <cell r="A904" t="str">
            <v>BS</v>
          </cell>
          <cell r="B904" t="str">
            <v>Q2</v>
          </cell>
          <cell r="C904" t="str">
            <v>2017060820035'</v>
          </cell>
          <cell r="D904" t="str">
            <v>BS</v>
          </cell>
          <cell r="E904" t="str">
            <v>GPW</v>
          </cell>
          <cell r="F904" t="str">
            <v>420-0101</v>
          </cell>
          <cell r="G904">
            <v>9431.58</v>
          </cell>
          <cell r="H904">
            <v>0</v>
          </cell>
          <cell r="J904">
            <v>0</v>
          </cell>
        </row>
        <row r="905">
          <cell r="A905" t="str">
            <v>BS</v>
          </cell>
          <cell r="B905" t="str">
            <v>Q2</v>
          </cell>
          <cell r="C905" t="str">
            <v>2017060820035''</v>
          </cell>
          <cell r="D905" t="str">
            <v>BS</v>
          </cell>
          <cell r="E905" t="str">
            <v>GPW</v>
          </cell>
          <cell r="F905" t="str">
            <v>420-0301</v>
          </cell>
          <cell r="G905">
            <v>2906.7</v>
          </cell>
          <cell r="H905">
            <v>0</v>
          </cell>
          <cell r="J905">
            <v>0</v>
          </cell>
        </row>
        <row r="906">
          <cell r="A906" t="str">
            <v>BS</v>
          </cell>
          <cell r="B906" t="str">
            <v>Q2</v>
          </cell>
          <cell r="C906" t="str">
            <v>2017060820035'''</v>
          </cell>
          <cell r="D906" t="str">
            <v>BS</v>
          </cell>
          <cell r="E906" t="str">
            <v>GPW</v>
          </cell>
          <cell r="F906" t="str">
            <v>420-0401</v>
          </cell>
          <cell r="G906">
            <v>1263.45</v>
          </cell>
          <cell r="H906">
            <v>0</v>
          </cell>
          <cell r="J906">
            <v>0</v>
          </cell>
        </row>
        <row r="907">
          <cell r="A907" t="str">
            <v>GPW</v>
          </cell>
          <cell r="B907" t="str">
            <v>Q2</v>
          </cell>
          <cell r="C907" t="str">
            <v>2017060820036</v>
          </cell>
          <cell r="D907" t="str">
            <v>TGE</v>
          </cell>
          <cell r="E907" t="str">
            <v>GPW</v>
          </cell>
          <cell r="F907">
            <v>0</v>
          </cell>
          <cell r="G907">
            <v>0</v>
          </cell>
          <cell r="H907">
            <v>0</v>
          </cell>
          <cell r="I907" t="str">
            <v>708-3101</v>
          </cell>
          <cell r="J907">
            <v>-22516.27</v>
          </cell>
          <cell r="K907">
            <v>0</v>
          </cell>
        </row>
        <row r="908">
          <cell r="A908" t="str">
            <v>TGE</v>
          </cell>
          <cell r="B908" t="str">
            <v>Q2</v>
          </cell>
          <cell r="C908" t="str">
            <v>2017060820036</v>
          </cell>
          <cell r="D908" t="str">
            <v>TGE</v>
          </cell>
          <cell r="E908" t="str">
            <v>GPW</v>
          </cell>
          <cell r="F908" t="str">
            <v>420-0001</v>
          </cell>
          <cell r="G908">
            <v>12075.12</v>
          </cell>
          <cell r="H908">
            <v>0</v>
          </cell>
          <cell r="J908">
            <v>0</v>
          </cell>
        </row>
        <row r="909">
          <cell r="A909" t="str">
            <v>TGE</v>
          </cell>
          <cell r="B909" t="str">
            <v>Q2</v>
          </cell>
          <cell r="C909" t="str">
            <v>2017060820036'</v>
          </cell>
          <cell r="D909" t="str">
            <v>TGE</v>
          </cell>
          <cell r="E909" t="str">
            <v>GPW</v>
          </cell>
          <cell r="F909" t="str">
            <v>420-0002</v>
          </cell>
          <cell r="G909">
            <v>2488.17</v>
          </cell>
          <cell r="H909">
            <v>0</v>
          </cell>
          <cell r="J909">
            <v>0</v>
          </cell>
        </row>
        <row r="910">
          <cell r="A910" t="str">
            <v>TGE</v>
          </cell>
          <cell r="B910" t="str">
            <v>Q2</v>
          </cell>
          <cell r="C910" t="str">
            <v>2017060820036''</v>
          </cell>
          <cell r="D910" t="str">
            <v>TGE</v>
          </cell>
          <cell r="E910" t="str">
            <v>GPW</v>
          </cell>
          <cell r="F910" t="str">
            <v>420-0101</v>
          </cell>
          <cell r="G910">
            <v>4763.83</v>
          </cell>
          <cell r="H910">
            <v>0</v>
          </cell>
          <cell r="J910">
            <v>0</v>
          </cell>
        </row>
        <row r="911">
          <cell r="A911" t="str">
            <v>TGE</v>
          </cell>
          <cell r="B911" t="str">
            <v>Q2</v>
          </cell>
          <cell r="C911" t="str">
            <v>2017060820036'''</v>
          </cell>
          <cell r="D911" t="str">
            <v>TGE</v>
          </cell>
          <cell r="E911" t="str">
            <v>GPW</v>
          </cell>
          <cell r="F911" t="str">
            <v>420-0301</v>
          </cell>
          <cell r="G911">
            <v>2478.06</v>
          </cell>
          <cell r="H911">
            <v>0</v>
          </cell>
          <cell r="J911">
            <v>0</v>
          </cell>
        </row>
        <row r="912">
          <cell r="A912" t="str">
            <v>TGE</v>
          </cell>
          <cell r="B912" t="str">
            <v>Q2</v>
          </cell>
          <cell r="C912" t="str">
            <v>2017060820036''''</v>
          </cell>
          <cell r="D912" t="str">
            <v>TGE</v>
          </cell>
          <cell r="E912" t="str">
            <v>GPW</v>
          </cell>
          <cell r="F912" t="str">
            <v>420-0401</v>
          </cell>
          <cell r="G912">
            <v>711.1</v>
          </cell>
          <cell r="H912">
            <v>0</v>
          </cell>
          <cell r="J912">
            <v>0</v>
          </cell>
        </row>
        <row r="913">
          <cell r="A913" t="str">
            <v>GPW</v>
          </cell>
          <cell r="B913" t="str">
            <v>Q2</v>
          </cell>
          <cell r="C913" t="str">
            <v>2017060820047</v>
          </cell>
          <cell r="D913" t="str">
            <v>GPWB</v>
          </cell>
          <cell r="E913" t="str">
            <v>GPW</v>
          </cell>
          <cell r="F913">
            <v>0</v>
          </cell>
          <cell r="G913">
            <v>0</v>
          </cell>
          <cell r="H913">
            <v>0</v>
          </cell>
          <cell r="I913" t="str">
            <v>760-0001</v>
          </cell>
          <cell r="J913">
            <v>-468000</v>
          </cell>
          <cell r="K913">
            <v>0</v>
          </cell>
          <cell r="L913">
            <v>0</v>
          </cell>
        </row>
        <row r="914">
          <cell r="A914" t="str">
            <v>GPWB</v>
          </cell>
          <cell r="B914" t="str">
            <v>Q2</v>
          </cell>
          <cell r="C914" t="str">
            <v>2017060820047</v>
          </cell>
          <cell r="D914" t="str">
            <v>GPWB</v>
          </cell>
          <cell r="E914" t="str">
            <v>GPW</v>
          </cell>
          <cell r="F914" t="str">
            <v>082-0000</v>
          </cell>
          <cell r="G914">
            <v>468000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A915" t="str">
            <v>GPW</v>
          </cell>
          <cell r="B915" t="str">
            <v>Q2</v>
          </cell>
          <cell r="C915" t="str">
            <v>2017060820048</v>
          </cell>
          <cell r="D915" t="str">
            <v>AQ</v>
          </cell>
          <cell r="E915" t="str">
            <v>GPW</v>
          </cell>
          <cell r="F915">
            <v>0</v>
          </cell>
          <cell r="G915">
            <v>0</v>
          </cell>
          <cell r="H915">
            <v>0</v>
          </cell>
          <cell r="I915" t="str">
            <v>714-0012</v>
          </cell>
          <cell r="J915">
            <v>-2702.27</v>
          </cell>
          <cell r="K915">
            <v>0</v>
          </cell>
          <cell r="L915">
            <v>0</v>
          </cell>
        </row>
        <row r="916">
          <cell r="A916" t="str">
            <v>AQ</v>
          </cell>
          <cell r="B916" t="str">
            <v>Q2</v>
          </cell>
          <cell r="C916" t="str">
            <v>2017060820048</v>
          </cell>
          <cell r="D916" t="str">
            <v>AQ</v>
          </cell>
          <cell r="E916" t="str">
            <v>GPW</v>
          </cell>
          <cell r="F916" t="str">
            <v>BRAK INFORMACJI</v>
          </cell>
          <cell r="G916">
            <v>2702.27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A917" t="str">
            <v>GPW</v>
          </cell>
          <cell r="B917" t="str">
            <v>Q2</v>
          </cell>
          <cell r="C917" t="str">
            <v>2017060820050</v>
          </cell>
          <cell r="D917" t="str">
            <v>IRGiT</v>
          </cell>
          <cell r="E917" t="str">
            <v>GPW</v>
          </cell>
          <cell r="F917">
            <v>0</v>
          </cell>
          <cell r="G917">
            <v>0</v>
          </cell>
          <cell r="H917">
            <v>0</v>
          </cell>
          <cell r="I917" t="str">
            <v>714-5007</v>
          </cell>
          <cell r="J917">
            <v>-3292.3</v>
          </cell>
          <cell r="K917">
            <v>0</v>
          </cell>
          <cell r="L917">
            <v>0</v>
          </cell>
        </row>
        <row r="918">
          <cell r="A918" t="str">
            <v>IRGiT</v>
          </cell>
          <cell r="B918" t="str">
            <v>Q2</v>
          </cell>
          <cell r="C918" t="str">
            <v>2017060820050</v>
          </cell>
          <cell r="D918" t="str">
            <v>IRGiT</v>
          </cell>
          <cell r="E918" t="str">
            <v>GPW</v>
          </cell>
          <cell r="F918" t="str">
            <v>420-1212</v>
          </cell>
          <cell r="G918">
            <v>3292.3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A919" t="str">
            <v>GPW</v>
          </cell>
          <cell r="B919" t="str">
            <v>Q2</v>
          </cell>
          <cell r="C919" t="str">
            <v>2017060820052</v>
          </cell>
          <cell r="D919" t="str">
            <v>TGE</v>
          </cell>
          <cell r="E919" t="str">
            <v>GPW</v>
          </cell>
          <cell r="F919">
            <v>0</v>
          </cell>
          <cell r="G919">
            <v>0</v>
          </cell>
          <cell r="H919">
            <v>0</v>
          </cell>
          <cell r="I919" t="str">
            <v>714-5005</v>
          </cell>
          <cell r="J919">
            <v>-121951.22</v>
          </cell>
          <cell r="K919">
            <v>0</v>
          </cell>
          <cell r="L919" t="str">
            <v>błąd systemu AX, faktura zapłacona</v>
          </cell>
        </row>
        <row r="920">
          <cell r="A920" t="str">
            <v>TGE</v>
          </cell>
          <cell r="B920" t="str">
            <v>Q2</v>
          </cell>
          <cell r="C920" t="str">
            <v>2017060820052</v>
          </cell>
          <cell r="D920" t="str">
            <v>TGE</v>
          </cell>
          <cell r="E920" t="str">
            <v>GPW</v>
          </cell>
          <cell r="F920" t="str">
            <v>081-0000</v>
          </cell>
          <cell r="G920">
            <v>121951.22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GPW</v>
          </cell>
          <cell r="B921" t="str">
            <v>Q2</v>
          </cell>
          <cell r="C921" t="str">
            <v>2017060820053</v>
          </cell>
          <cell r="D921" t="str">
            <v>BS</v>
          </cell>
          <cell r="E921" t="str">
            <v>GPW</v>
          </cell>
          <cell r="F921">
            <v>0</v>
          </cell>
          <cell r="G921">
            <v>0</v>
          </cell>
          <cell r="H921">
            <v>0</v>
          </cell>
          <cell r="I921" t="str">
            <v>714-5005</v>
          </cell>
          <cell r="J921">
            <v>-708.67</v>
          </cell>
          <cell r="K921">
            <v>0</v>
          </cell>
          <cell r="L921">
            <v>0</v>
          </cell>
        </row>
        <row r="922">
          <cell r="A922" t="str">
            <v>BS</v>
          </cell>
          <cell r="B922" t="str">
            <v>Q3</v>
          </cell>
          <cell r="C922" t="str">
            <v>2017060820053</v>
          </cell>
          <cell r="D922" t="str">
            <v>BS</v>
          </cell>
          <cell r="E922" t="str">
            <v>GPW</v>
          </cell>
          <cell r="F922" t="str">
            <v>420-0531</v>
          </cell>
          <cell r="G922">
            <v>708.67</v>
          </cell>
          <cell r="H922">
            <v>0</v>
          </cell>
          <cell r="J922">
            <v>0</v>
          </cell>
          <cell r="K922">
            <v>0</v>
          </cell>
        </row>
        <row r="923">
          <cell r="A923" t="str">
            <v>GPW</v>
          </cell>
          <cell r="B923" t="str">
            <v>Q3</v>
          </cell>
          <cell r="C923" t="str">
            <v>2017070300001</v>
          </cell>
          <cell r="D923" t="str">
            <v>GPW</v>
          </cell>
          <cell r="E923" t="str">
            <v>GPWB</v>
          </cell>
          <cell r="F923" t="str">
            <v>640-0020</v>
          </cell>
          <cell r="G923">
            <v>51419.18</v>
          </cell>
          <cell r="H923">
            <v>0</v>
          </cell>
          <cell r="J923">
            <v>0</v>
          </cell>
          <cell r="K923">
            <v>0</v>
          </cell>
          <cell r="L923" t="str">
            <v>12854,80 za kwartał do 06'18</v>
          </cell>
        </row>
        <row r="924">
          <cell r="A924" t="str">
            <v>GPW</v>
          </cell>
          <cell r="B924" t="str">
            <v>Q3</v>
          </cell>
          <cell r="C924" t="str">
            <v>2017070300001</v>
          </cell>
          <cell r="D924" t="str">
            <v>GPW</v>
          </cell>
          <cell r="E924" t="str">
            <v>GPWB</v>
          </cell>
          <cell r="F924" t="str">
            <v>640-0020</v>
          </cell>
          <cell r="G924">
            <v>-12854.8</v>
          </cell>
          <cell r="H924">
            <v>0</v>
          </cell>
          <cell r="J924">
            <v>0</v>
          </cell>
          <cell r="K924">
            <v>0</v>
          </cell>
        </row>
        <row r="925">
          <cell r="A925" t="str">
            <v>GPW</v>
          </cell>
          <cell r="B925" t="str">
            <v>Q3</v>
          </cell>
          <cell r="C925" t="str">
            <v>2017070300001</v>
          </cell>
          <cell r="D925" t="str">
            <v>GPW</v>
          </cell>
          <cell r="E925" t="str">
            <v>GPWB</v>
          </cell>
          <cell r="F925" t="str">
            <v>420-0810</v>
          </cell>
          <cell r="G925">
            <v>12854.8</v>
          </cell>
          <cell r="H925">
            <v>0</v>
          </cell>
          <cell r="J925">
            <v>0</v>
          </cell>
          <cell r="K925">
            <v>0</v>
          </cell>
        </row>
        <row r="926">
          <cell r="A926" t="str">
            <v>GPWB</v>
          </cell>
          <cell r="B926" t="str">
            <v>Q3</v>
          </cell>
          <cell r="C926" t="str">
            <v>2017070300001</v>
          </cell>
          <cell r="D926" t="str">
            <v>GPW</v>
          </cell>
          <cell r="E926" t="str">
            <v>GPWB</v>
          </cell>
          <cell r="F926">
            <v>0</v>
          </cell>
          <cell r="G926">
            <v>0</v>
          </cell>
          <cell r="H926">
            <v>0</v>
          </cell>
          <cell r="I926" t="str">
            <v>743-0002</v>
          </cell>
          <cell r="J926">
            <v>-51419.18</v>
          </cell>
          <cell r="K926">
            <v>0</v>
          </cell>
        </row>
        <row r="927">
          <cell r="A927" t="str">
            <v>GPW</v>
          </cell>
          <cell r="B927" t="str">
            <v>Q4'</v>
          </cell>
          <cell r="C927" t="str">
            <v>2017070300001</v>
          </cell>
          <cell r="D927" t="str">
            <v>GPW</v>
          </cell>
          <cell r="E927" t="str">
            <v>GPWB</v>
          </cell>
          <cell r="F927" t="str">
            <v>640-0020</v>
          </cell>
          <cell r="G927">
            <v>-12854.8</v>
          </cell>
          <cell r="H927">
            <v>0</v>
          </cell>
          <cell r="J927">
            <v>0</v>
          </cell>
          <cell r="K927">
            <v>0</v>
          </cell>
        </row>
        <row r="928">
          <cell r="A928" t="str">
            <v>GPW</v>
          </cell>
          <cell r="B928" t="str">
            <v>Q4'</v>
          </cell>
          <cell r="C928" t="str">
            <v>2017070300001</v>
          </cell>
          <cell r="D928" t="str">
            <v>GPW</v>
          </cell>
          <cell r="E928" t="str">
            <v>GPWB</v>
          </cell>
          <cell r="F928" t="str">
            <v>420-0810</v>
          </cell>
          <cell r="G928">
            <v>12854.8</v>
          </cell>
          <cell r="H928">
            <v>0</v>
          </cell>
          <cell r="J928">
            <v>0</v>
          </cell>
          <cell r="K928">
            <v>0</v>
          </cell>
        </row>
        <row r="929">
          <cell r="A929" t="str">
            <v>GPWB</v>
          </cell>
          <cell r="B929" t="str">
            <v>Q3</v>
          </cell>
          <cell r="C929" t="str">
            <v>2017070300002</v>
          </cell>
          <cell r="D929" t="str">
            <v>GPW</v>
          </cell>
          <cell r="E929" t="str">
            <v>GPWB</v>
          </cell>
          <cell r="F929">
            <v>0</v>
          </cell>
          <cell r="G929">
            <v>0</v>
          </cell>
          <cell r="H929">
            <v>0</v>
          </cell>
          <cell r="I929" t="str">
            <v>743-1001</v>
          </cell>
          <cell r="J929">
            <v>-24570</v>
          </cell>
          <cell r="K929">
            <v>0</v>
          </cell>
        </row>
        <row r="930">
          <cell r="A930" t="str">
            <v>GPW</v>
          </cell>
          <cell r="B930" t="str">
            <v>Q3</v>
          </cell>
          <cell r="C930" t="str">
            <v>2017070300002</v>
          </cell>
          <cell r="D930" t="str">
            <v>GPW</v>
          </cell>
          <cell r="E930" t="str">
            <v>GPWB</v>
          </cell>
          <cell r="F930" t="str">
            <v>420-0810</v>
          </cell>
          <cell r="G930">
            <v>24570</v>
          </cell>
          <cell r="H930">
            <v>0</v>
          </cell>
          <cell r="J930">
            <v>0</v>
          </cell>
          <cell r="K930">
            <v>0</v>
          </cell>
        </row>
        <row r="931">
          <cell r="A931" t="str">
            <v>GPW</v>
          </cell>
          <cell r="B931" t="str">
            <v>Q2</v>
          </cell>
          <cell r="C931" t="str">
            <v>2017070390001</v>
          </cell>
          <cell r="D931" t="str">
            <v>BS</v>
          </cell>
          <cell r="E931" t="str">
            <v>GPW</v>
          </cell>
          <cell r="F931">
            <v>0</v>
          </cell>
          <cell r="G931">
            <v>0</v>
          </cell>
          <cell r="H931">
            <v>0</v>
          </cell>
          <cell r="I931" t="str">
            <v>704-0021</v>
          </cell>
          <cell r="J931">
            <v>-6000</v>
          </cell>
          <cell r="K931">
            <v>0</v>
          </cell>
          <cell r="L931">
            <v>0</v>
          </cell>
        </row>
        <row r="932">
          <cell r="A932" t="str">
            <v>BS</v>
          </cell>
          <cell r="B932" t="str">
            <v>Q2</v>
          </cell>
          <cell r="C932" t="str">
            <v>2017070390001</v>
          </cell>
          <cell r="D932" t="str">
            <v>BS</v>
          </cell>
          <cell r="E932" t="str">
            <v>GPW</v>
          </cell>
          <cell r="F932" t="str">
            <v>420-0741</v>
          </cell>
          <cell r="G932">
            <v>6000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A933" t="str">
            <v>GPW</v>
          </cell>
          <cell r="B933" t="str">
            <v>Q3</v>
          </cell>
          <cell r="C933" t="str">
            <v>2017070820001</v>
          </cell>
          <cell r="D933" t="str">
            <v>KDPW</v>
          </cell>
          <cell r="E933" t="str">
            <v>GPW</v>
          </cell>
          <cell r="F933">
            <v>0</v>
          </cell>
          <cell r="G933">
            <v>0</v>
          </cell>
          <cell r="H933">
            <v>0</v>
          </cell>
          <cell r="I933" t="str">
            <v>714-5005</v>
          </cell>
          <cell r="J933">
            <v>-19362.310000000001</v>
          </cell>
          <cell r="K933">
            <v>0</v>
          </cell>
          <cell r="L933">
            <v>0</v>
          </cell>
        </row>
        <row r="934">
          <cell r="A934" t="str">
            <v>KDPW</v>
          </cell>
          <cell r="B934" t="str">
            <v>Q3</v>
          </cell>
          <cell r="C934" t="str">
            <v>2017070820001</v>
          </cell>
          <cell r="D934" t="str">
            <v>KDPW</v>
          </cell>
          <cell r="E934" t="str">
            <v>GPW</v>
          </cell>
          <cell r="F934" t="str">
            <v>BRAK INFORMACJI</v>
          </cell>
          <cell r="G934">
            <v>19362.310000000001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</row>
        <row r="935">
          <cell r="A935" t="str">
            <v>GPW</v>
          </cell>
          <cell r="B935" t="str">
            <v>Q3</v>
          </cell>
          <cell r="C935" t="str">
            <v>2017070820003</v>
          </cell>
          <cell r="D935" t="str">
            <v>TGE</v>
          </cell>
          <cell r="E935" t="str">
            <v>GPW</v>
          </cell>
          <cell r="F935">
            <v>0</v>
          </cell>
          <cell r="G935">
            <v>0</v>
          </cell>
          <cell r="H935">
            <v>0</v>
          </cell>
          <cell r="I935" t="str">
            <v>714-5005</v>
          </cell>
          <cell r="J935">
            <v>-1265</v>
          </cell>
          <cell r="K935">
            <v>0</v>
          </cell>
          <cell r="L935">
            <v>0</v>
          </cell>
        </row>
        <row r="936">
          <cell r="A936" t="str">
            <v>TGE</v>
          </cell>
          <cell r="B936" t="str">
            <v>Q3</v>
          </cell>
          <cell r="C936" t="str">
            <v>2017070820003</v>
          </cell>
          <cell r="D936" t="str">
            <v>TGE</v>
          </cell>
          <cell r="E936" t="str">
            <v>GPW</v>
          </cell>
          <cell r="F936" t="str">
            <v>420-1041</v>
          </cell>
          <cell r="G936">
            <v>1265</v>
          </cell>
          <cell r="H936">
            <v>0</v>
          </cell>
          <cell r="J936">
            <v>0</v>
          </cell>
          <cell r="K936">
            <v>0</v>
          </cell>
        </row>
        <row r="937">
          <cell r="A937" t="str">
            <v>GPW</v>
          </cell>
          <cell r="B937" t="str">
            <v>Q3</v>
          </cell>
          <cell r="C937" t="str">
            <v>2017070820004</v>
          </cell>
          <cell r="D937" t="str">
            <v>GPWB</v>
          </cell>
          <cell r="E937" t="str">
            <v>GPW</v>
          </cell>
          <cell r="F937">
            <v>0</v>
          </cell>
          <cell r="G937">
            <v>0</v>
          </cell>
          <cell r="H937">
            <v>0</v>
          </cell>
          <cell r="I937" t="str">
            <v>714-5005</v>
          </cell>
          <cell r="J937">
            <v>-122.4</v>
          </cell>
          <cell r="K937">
            <v>0</v>
          </cell>
        </row>
        <row r="938">
          <cell r="A938" t="str">
            <v>GPWB</v>
          </cell>
          <cell r="B938" t="str">
            <v>Q3</v>
          </cell>
          <cell r="C938" t="str">
            <v>2017070820004</v>
          </cell>
          <cell r="D938" t="str">
            <v>GPWB</v>
          </cell>
          <cell r="E938" t="str">
            <v>GPW</v>
          </cell>
          <cell r="F938" t="str">
            <v>410-0040</v>
          </cell>
          <cell r="G938">
            <v>122.4</v>
          </cell>
          <cell r="H938">
            <v>0</v>
          </cell>
          <cell r="J938">
            <v>0</v>
          </cell>
          <cell r="K938">
            <v>0</v>
          </cell>
        </row>
        <row r="939">
          <cell r="A939" t="str">
            <v>GPW</v>
          </cell>
          <cell r="B939" t="str">
            <v>Q3</v>
          </cell>
          <cell r="C939" t="str">
            <v>2017070820005</v>
          </cell>
          <cell r="D939" t="str">
            <v>GPWB</v>
          </cell>
          <cell r="E939" t="str">
            <v>GPW</v>
          </cell>
          <cell r="F939">
            <v>0</v>
          </cell>
          <cell r="G939">
            <v>0</v>
          </cell>
          <cell r="H939">
            <v>0</v>
          </cell>
          <cell r="I939" t="str">
            <v>714-5005</v>
          </cell>
          <cell r="J939">
            <v>-358.86</v>
          </cell>
          <cell r="K939">
            <v>0</v>
          </cell>
        </row>
        <row r="940">
          <cell r="A940" t="str">
            <v>GPWB</v>
          </cell>
          <cell r="B940" t="str">
            <v>Q3</v>
          </cell>
          <cell r="C940" t="str">
            <v>2017070820005</v>
          </cell>
          <cell r="D940" t="str">
            <v>GPWB</v>
          </cell>
          <cell r="E940" t="str">
            <v>GPW</v>
          </cell>
          <cell r="F940" t="str">
            <v>410-0019</v>
          </cell>
          <cell r="G940">
            <v>358.86</v>
          </cell>
          <cell r="H940">
            <v>0</v>
          </cell>
          <cell r="J940">
            <v>0</v>
          </cell>
          <cell r="K940">
            <v>0</v>
          </cell>
        </row>
        <row r="941">
          <cell r="A941" t="str">
            <v>GPW</v>
          </cell>
          <cell r="B941" t="str">
            <v>Q3</v>
          </cell>
          <cell r="C941" t="str">
            <v>2017070820007</v>
          </cell>
          <cell r="D941" t="str">
            <v>TGE</v>
          </cell>
          <cell r="E941" t="str">
            <v>GPW</v>
          </cell>
          <cell r="F941">
            <v>0</v>
          </cell>
          <cell r="G941">
            <v>0</v>
          </cell>
          <cell r="H941">
            <v>0</v>
          </cell>
          <cell r="I941" t="str">
            <v>714-5005</v>
          </cell>
          <cell r="J941">
            <v>-13</v>
          </cell>
          <cell r="K941">
            <v>0</v>
          </cell>
          <cell r="L941">
            <v>0</v>
          </cell>
        </row>
        <row r="942">
          <cell r="A942" t="str">
            <v>TGE</v>
          </cell>
          <cell r="B942" t="str">
            <v>Q3</v>
          </cell>
          <cell r="C942" t="str">
            <v>2017070820007</v>
          </cell>
          <cell r="D942" t="str">
            <v>TGE</v>
          </cell>
          <cell r="E942" t="str">
            <v>GPW</v>
          </cell>
          <cell r="F942" t="str">
            <v>420-1204</v>
          </cell>
          <cell r="G942">
            <v>13</v>
          </cell>
          <cell r="H942">
            <v>0</v>
          </cell>
          <cell r="J942">
            <v>0</v>
          </cell>
          <cell r="K942">
            <v>0</v>
          </cell>
        </row>
        <row r="943">
          <cell r="A943" t="str">
            <v>GPW</v>
          </cell>
          <cell r="B943" t="str">
            <v>Q3</v>
          </cell>
          <cell r="C943" t="str">
            <v>2017070820008</v>
          </cell>
          <cell r="D943" t="str">
            <v>GPWB</v>
          </cell>
          <cell r="E943" t="str">
            <v>GPW</v>
          </cell>
          <cell r="F943">
            <v>0</v>
          </cell>
          <cell r="G943">
            <v>0</v>
          </cell>
          <cell r="H943">
            <v>0</v>
          </cell>
          <cell r="I943" t="str">
            <v>714-5005</v>
          </cell>
          <cell r="J943">
            <v>-63.67</v>
          </cell>
          <cell r="K943">
            <v>0</v>
          </cell>
        </row>
        <row r="944">
          <cell r="A944" t="str">
            <v>GPWB</v>
          </cell>
          <cell r="B944" t="str">
            <v>Q3</v>
          </cell>
          <cell r="C944" t="str">
            <v>2017070820008</v>
          </cell>
          <cell r="D944" t="str">
            <v>GPWB</v>
          </cell>
          <cell r="E944" t="str">
            <v>GPW</v>
          </cell>
          <cell r="F944" t="str">
            <v>410-0015</v>
          </cell>
          <cell r="G944">
            <v>63.67</v>
          </cell>
          <cell r="H944">
            <v>0</v>
          </cell>
          <cell r="J944">
            <v>0</v>
          </cell>
          <cell r="K944">
            <v>0</v>
          </cell>
        </row>
        <row r="945">
          <cell r="A945" t="str">
            <v>GPW</v>
          </cell>
          <cell r="B945" t="str">
            <v>Q3</v>
          </cell>
          <cell r="C945" t="str">
            <v>2017070820009</v>
          </cell>
          <cell r="D945" t="str">
            <v>IRGiT</v>
          </cell>
          <cell r="E945" t="str">
            <v>GPW</v>
          </cell>
          <cell r="F945">
            <v>0</v>
          </cell>
          <cell r="G945">
            <v>0</v>
          </cell>
          <cell r="H945">
            <v>0</v>
          </cell>
          <cell r="I945" t="str">
            <v>708-3301</v>
          </cell>
          <cell r="J945">
            <v>-616.37</v>
          </cell>
          <cell r="K945">
            <v>0</v>
          </cell>
        </row>
        <row r="946">
          <cell r="A946" t="str">
            <v>IRGiT</v>
          </cell>
          <cell r="B946" t="str">
            <v>Q3</v>
          </cell>
          <cell r="C946" t="str">
            <v>2017070820009</v>
          </cell>
          <cell r="D946" t="str">
            <v>IRGiT</v>
          </cell>
          <cell r="E946" t="str">
            <v>GPW</v>
          </cell>
          <cell r="F946" t="str">
            <v>410-0107</v>
          </cell>
          <cell r="G946">
            <v>616.37</v>
          </cell>
          <cell r="H946">
            <v>0</v>
          </cell>
          <cell r="J946">
            <v>0</v>
          </cell>
          <cell r="K946">
            <v>0</v>
          </cell>
        </row>
        <row r="947">
          <cell r="A947" t="str">
            <v>GPW</v>
          </cell>
          <cell r="B947" t="str">
            <v>Q3</v>
          </cell>
          <cell r="C947" t="str">
            <v>2017070820010</v>
          </cell>
          <cell r="D947" t="str">
            <v>TGE</v>
          </cell>
          <cell r="E947" t="str">
            <v>GPW</v>
          </cell>
          <cell r="F947">
            <v>0</v>
          </cell>
          <cell r="G947">
            <v>0</v>
          </cell>
          <cell r="H947">
            <v>0</v>
          </cell>
          <cell r="I947" t="str">
            <v>708-3301</v>
          </cell>
          <cell r="J947">
            <v>-16123.61</v>
          </cell>
          <cell r="K947">
            <v>0</v>
          </cell>
          <cell r="L947">
            <v>0</v>
          </cell>
        </row>
        <row r="948">
          <cell r="A948" t="str">
            <v>TGE</v>
          </cell>
          <cell r="B948" t="str">
            <v>Q3</v>
          </cell>
          <cell r="C948" t="str">
            <v>2017070820010</v>
          </cell>
          <cell r="D948" t="str">
            <v>TGE</v>
          </cell>
          <cell r="E948" t="str">
            <v>GPW</v>
          </cell>
          <cell r="F948" t="str">
            <v>410-0107</v>
          </cell>
          <cell r="G948">
            <v>16123.61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A949" t="str">
            <v>GPW</v>
          </cell>
          <cell r="B949" t="str">
            <v>Q3</v>
          </cell>
          <cell r="C949" t="str">
            <v>2017070820011</v>
          </cell>
          <cell r="D949" t="str">
            <v>BS</v>
          </cell>
          <cell r="E949" t="str">
            <v>GPW</v>
          </cell>
          <cell r="F949">
            <v>0</v>
          </cell>
          <cell r="G949">
            <v>0</v>
          </cell>
          <cell r="H949">
            <v>0</v>
          </cell>
          <cell r="I949" t="str">
            <v>708-3301</v>
          </cell>
          <cell r="J949">
            <v>-1701.8</v>
          </cell>
          <cell r="K949">
            <v>0</v>
          </cell>
        </row>
        <row r="950">
          <cell r="A950" t="str">
            <v>BS</v>
          </cell>
          <cell r="B950" t="str">
            <v>Q3</v>
          </cell>
          <cell r="C950" t="str">
            <v>2017070820011</v>
          </cell>
          <cell r="D950" t="str">
            <v>BS</v>
          </cell>
          <cell r="E950" t="str">
            <v>GPW</v>
          </cell>
          <cell r="F950" t="str">
            <v>410-0107</v>
          </cell>
          <cell r="G950">
            <v>1701.8</v>
          </cell>
          <cell r="H950">
            <v>0</v>
          </cell>
          <cell r="J950">
            <v>0</v>
          </cell>
          <cell r="K950">
            <v>0</v>
          </cell>
        </row>
        <row r="951">
          <cell r="A951" t="str">
            <v>GPW</v>
          </cell>
          <cell r="B951" t="str">
            <v>Q3</v>
          </cell>
          <cell r="C951" t="str">
            <v>2017070820012</v>
          </cell>
          <cell r="D951" t="str">
            <v>IE</v>
          </cell>
          <cell r="E951" t="str">
            <v>GPW</v>
          </cell>
          <cell r="F951">
            <v>0</v>
          </cell>
          <cell r="G951">
            <v>0</v>
          </cell>
          <cell r="H951">
            <v>0</v>
          </cell>
          <cell r="I951" t="str">
            <v>708-3301</v>
          </cell>
          <cell r="J951">
            <v>-505.22</v>
          </cell>
          <cell r="K951">
            <v>0</v>
          </cell>
        </row>
        <row r="952">
          <cell r="A952" t="str">
            <v>IE</v>
          </cell>
          <cell r="B952" t="str">
            <v>Q3</v>
          </cell>
          <cell r="C952" t="str">
            <v>2017070820012</v>
          </cell>
          <cell r="D952" t="str">
            <v>IE</v>
          </cell>
          <cell r="E952" t="str">
            <v>GPW</v>
          </cell>
          <cell r="F952" t="str">
            <v>410-0107</v>
          </cell>
          <cell r="G952">
            <v>505.22</v>
          </cell>
          <cell r="H952">
            <v>0</v>
          </cell>
          <cell r="J952">
            <v>0</v>
          </cell>
          <cell r="K952">
            <v>0</v>
          </cell>
        </row>
        <row r="953">
          <cell r="A953" t="str">
            <v>GPW</v>
          </cell>
          <cell r="B953" t="str">
            <v>Q3</v>
          </cell>
          <cell r="C953" t="str">
            <v>2017070820013</v>
          </cell>
          <cell r="D953" t="str">
            <v>GPWB</v>
          </cell>
          <cell r="E953" t="str">
            <v>GPW</v>
          </cell>
          <cell r="F953">
            <v>0</v>
          </cell>
          <cell r="G953">
            <v>0</v>
          </cell>
          <cell r="H953">
            <v>0</v>
          </cell>
          <cell r="I953" t="str">
            <v>714-5001</v>
          </cell>
          <cell r="J953">
            <v>-360</v>
          </cell>
          <cell r="K953">
            <v>0</v>
          </cell>
        </row>
        <row r="954">
          <cell r="A954" t="str">
            <v>GPWB</v>
          </cell>
          <cell r="B954" t="str">
            <v>Q3</v>
          </cell>
          <cell r="C954" t="str">
            <v>2017070820013</v>
          </cell>
          <cell r="D954" t="str">
            <v>GPWB</v>
          </cell>
          <cell r="E954" t="str">
            <v>GPW</v>
          </cell>
          <cell r="F954" t="str">
            <v>420-1209</v>
          </cell>
          <cell r="G954">
            <v>360</v>
          </cell>
          <cell r="H954">
            <v>0</v>
          </cell>
          <cell r="J954">
            <v>0</v>
          </cell>
          <cell r="K954">
            <v>0</v>
          </cell>
        </row>
        <row r="955">
          <cell r="A955" t="str">
            <v>GPW</v>
          </cell>
          <cell r="B955" t="str">
            <v>Q3</v>
          </cell>
          <cell r="C955" t="str">
            <v>2017070820013'</v>
          </cell>
          <cell r="D955" t="str">
            <v>GPWB</v>
          </cell>
          <cell r="E955" t="str">
            <v>GPW</v>
          </cell>
          <cell r="F955">
            <v>0</v>
          </cell>
          <cell r="G955">
            <v>0</v>
          </cell>
          <cell r="H955">
            <v>0</v>
          </cell>
          <cell r="I955" t="str">
            <v>714-5002</v>
          </cell>
          <cell r="J955">
            <v>-300</v>
          </cell>
          <cell r="K955">
            <v>0</v>
          </cell>
        </row>
        <row r="956">
          <cell r="A956" t="str">
            <v>GPWB</v>
          </cell>
          <cell r="B956" t="str">
            <v>Q3</v>
          </cell>
          <cell r="C956" t="str">
            <v>2017070820013'</v>
          </cell>
          <cell r="D956" t="str">
            <v>GPWB</v>
          </cell>
          <cell r="E956" t="str">
            <v>GPW</v>
          </cell>
          <cell r="F956" t="str">
            <v>420-1210</v>
          </cell>
          <cell r="G956">
            <v>300</v>
          </cell>
          <cell r="H956">
            <v>0</v>
          </cell>
          <cell r="J956">
            <v>0</v>
          </cell>
          <cell r="K956">
            <v>0</v>
          </cell>
        </row>
        <row r="957">
          <cell r="A957" t="str">
            <v>GPW</v>
          </cell>
          <cell r="B957" t="str">
            <v>Q3</v>
          </cell>
          <cell r="C957" t="str">
            <v>2017070820014</v>
          </cell>
          <cell r="D957" t="str">
            <v>IRGiT</v>
          </cell>
          <cell r="E957" t="str">
            <v>GPW</v>
          </cell>
          <cell r="F957">
            <v>0</v>
          </cell>
          <cell r="G957">
            <v>0</v>
          </cell>
          <cell r="H957">
            <v>0</v>
          </cell>
          <cell r="I957" t="str">
            <v>714-5001</v>
          </cell>
          <cell r="J957">
            <v>-62800</v>
          </cell>
          <cell r="K957">
            <v>0</v>
          </cell>
        </row>
        <row r="958">
          <cell r="A958" t="str">
            <v>IRGiT</v>
          </cell>
          <cell r="B958" t="str">
            <v>Q3</v>
          </cell>
          <cell r="C958" t="str">
            <v>2017070820014</v>
          </cell>
          <cell r="D958" t="str">
            <v>IRGiT</v>
          </cell>
          <cell r="E958" t="str">
            <v>GPW</v>
          </cell>
          <cell r="F958" t="str">
            <v>420-1209</v>
          </cell>
          <cell r="G958">
            <v>62800</v>
          </cell>
          <cell r="H958">
            <v>0</v>
          </cell>
          <cell r="J958">
            <v>0</v>
          </cell>
          <cell r="K958">
            <v>0</v>
          </cell>
        </row>
        <row r="959">
          <cell r="A959" t="str">
            <v>GPW</v>
          </cell>
          <cell r="B959" t="str">
            <v>Q3</v>
          </cell>
          <cell r="C959" t="str">
            <v>2017070820014'</v>
          </cell>
          <cell r="D959" t="str">
            <v>IRGiT</v>
          </cell>
          <cell r="E959" t="str">
            <v>GPW</v>
          </cell>
          <cell r="F959">
            <v>0</v>
          </cell>
          <cell r="G959">
            <v>0</v>
          </cell>
          <cell r="H959">
            <v>0</v>
          </cell>
          <cell r="I959" t="str">
            <v>714-5002</v>
          </cell>
          <cell r="J959">
            <v>-4700</v>
          </cell>
          <cell r="K959">
            <v>0</v>
          </cell>
        </row>
        <row r="960">
          <cell r="A960" t="str">
            <v>IRGiT</v>
          </cell>
          <cell r="B960" t="str">
            <v>Q3</v>
          </cell>
          <cell r="C960" t="str">
            <v>2017070820014'</v>
          </cell>
          <cell r="D960" t="str">
            <v>IRGiT</v>
          </cell>
          <cell r="E960" t="str">
            <v>GPW</v>
          </cell>
          <cell r="F960" t="str">
            <v>420-1210</v>
          </cell>
          <cell r="G960">
            <v>4700</v>
          </cell>
          <cell r="H960">
            <v>0</v>
          </cell>
          <cell r="J960">
            <v>0</v>
          </cell>
          <cell r="K960">
            <v>0</v>
          </cell>
        </row>
        <row r="961">
          <cell r="A961" t="str">
            <v>GPW</v>
          </cell>
          <cell r="B961" t="str">
            <v>Q3</v>
          </cell>
          <cell r="C961" t="str">
            <v>2017070820015</v>
          </cell>
          <cell r="D961" t="str">
            <v>TGE</v>
          </cell>
          <cell r="E961" t="str">
            <v>GPW</v>
          </cell>
          <cell r="F961">
            <v>0</v>
          </cell>
          <cell r="G961">
            <v>0</v>
          </cell>
          <cell r="H961">
            <v>0</v>
          </cell>
          <cell r="I961" t="str">
            <v>714-5002</v>
          </cell>
          <cell r="J961">
            <v>-11800</v>
          </cell>
          <cell r="K961">
            <v>0</v>
          </cell>
        </row>
        <row r="962">
          <cell r="A962" t="str">
            <v>TGE</v>
          </cell>
          <cell r="B962" t="str">
            <v>Q3</v>
          </cell>
          <cell r="C962" t="str">
            <v>2017070820015</v>
          </cell>
          <cell r="D962" t="str">
            <v>TGE</v>
          </cell>
          <cell r="E962" t="str">
            <v>GPW</v>
          </cell>
          <cell r="F962" t="str">
            <v>420-1210</v>
          </cell>
          <cell r="G962">
            <v>11800</v>
          </cell>
          <cell r="H962">
            <v>0</v>
          </cell>
          <cell r="J962">
            <v>0</v>
          </cell>
          <cell r="K962">
            <v>0</v>
          </cell>
        </row>
        <row r="963">
          <cell r="A963" t="str">
            <v>GPW</v>
          </cell>
          <cell r="B963" t="str">
            <v>Q3</v>
          </cell>
          <cell r="C963" t="str">
            <v>2017070820016</v>
          </cell>
          <cell r="D963" t="str">
            <v>TGE</v>
          </cell>
          <cell r="E963" t="str">
            <v>GPW</v>
          </cell>
          <cell r="F963">
            <v>0</v>
          </cell>
          <cell r="G963">
            <v>0</v>
          </cell>
          <cell r="H963">
            <v>0</v>
          </cell>
          <cell r="I963" t="str">
            <v>714-5001</v>
          </cell>
          <cell r="J963">
            <v>-73000</v>
          </cell>
          <cell r="K963">
            <v>0</v>
          </cell>
        </row>
        <row r="964">
          <cell r="A964" t="str">
            <v>TGE</v>
          </cell>
          <cell r="B964" t="str">
            <v>Q3</v>
          </cell>
          <cell r="C964" t="str">
            <v>2017070820016</v>
          </cell>
          <cell r="D964" t="str">
            <v>TGE</v>
          </cell>
          <cell r="E964" t="str">
            <v>GPW</v>
          </cell>
          <cell r="F964" t="str">
            <v>420-1209</v>
          </cell>
          <cell r="G964">
            <v>73000</v>
          </cell>
          <cell r="H964">
            <v>0</v>
          </cell>
          <cell r="J964">
            <v>0</v>
          </cell>
          <cell r="K964">
            <v>0</v>
          </cell>
        </row>
        <row r="965">
          <cell r="A965" t="str">
            <v>GPW</v>
          </cell>
          <cell r="B965" t="str">
            <v>Q3</v>
          </cell>
          <cell r="C965" t="str">
            <v>2017070820018</v>
          </cell>
          <cell r="D965" t="str">
            <v>BS</v>
          </cell>
          <cell r="E965" t="str">
            <v>GPW</v>
          </cell>
          <cell r="F965">
            <v>0</v>
          </cell>
          <cell r="G965">
            <v>0</v>
          </cell>
          <cell r="H965">
            <v>0</v>
          </cell>
          <cell r="I965" t="str">
            <v>714-5001</v>
          </cell>
          <cell r="J965">
            <v>-25300</v>
          </cell>
          <cell r="K965">
            <v>0</v>
          </cell>
          <cell r="L965">
            <v>0</v>
          </cell>
        </row>
        <row r="966">
          <cell r="A966" t="str">
            <v>BS</v>
          </cell>
          <cell r="B966" t="str">
            <v>Q3</v>
          </cell>
          <cell r="C966" t="str">
            <v>2017070820018</v>
          </cell>
          <cell r="D966" t="str">
            <v>BS</v>
          </cell>
          <cell r="E966" t="str">
            <v>GPW</v>
          </cell>
          <cell r="F966" t="str">
            <v>420-1209</v>
          </cell>
          <cell r="G966">
            <v>25300</v>
          </cell>
          <cell r="H966">
            <v>0</v>
          </cell>
          <cell r="J966">
            <v>0</v>
          </cell>
          <cell r="K966">
            <v>0</v>
          </cell>
        </row>
        <row r="967">
          <cell r="A967" t="str">
            <v>GPW</v>
          </cell>
          <cell r="B967" t="str">
            <v>Q3</v>
          </cell>
          <cell r="C967" t="str">
            <v>2017070820018'</v>
          </cell>
          <cell r="D967" t="str">
            <v>BS</v>
          </cell>
          <cell r="E967" t="str">
            <v>GPW</v>
          </cell>
          <cell r="F967">
            <v>0</v>
          </cell>
          <cell r="G967">
            <v>0</v>
          </cell>
          <cell r="H967">
            <v>0</v>
          </cell>
          <cell r="I967" t="str">
            <v>714-5002</v>
          </cell>
          <cell r="J967">
            <v>-3100</v>
          </cell>
          <cell r="K967">
            <v>0</v>
          </cell>
        </row>
        <row r="968">
          <cell r="A968" t="str">
            <v>BS</v>
          </cell>
          <cell r="B968" t="str">
            <v>Q3</v>
          </cell>
          <cell r="C968" t="str">
            <v>2017070820018'</v>
          </cell>
          <cell r="D968" t="str">
            <v>BS</v>
          </cell>
          <cell r="E968" t="str">
            <v>GPW</v>
          </cell>
          <cell r="F968" t="str">
            <v>420-1210</v>
          </cell>
          <cell r="G968">
            <v>3100</v>
          </cell>
          <cell r="H968">
            <v>0</v>
          </cell>
          <cell r="J968">
            <v>0</v>
          </cell>
          <cell r="K968">
            <v>0</v>
          </cell>
        </row>
        <row r="969">
          <cell r="A969" t="str">
            <v>GPW</v>
          </cell>
          <cell r="B969" t="str">
            <v>Q3</v>
          </cell>
          <cell r="C969" t="str">
            <v>2017070820019</v>
          </cell>
          <cell r="D969" t="str">
            <v>IE</v>
          </cell>
          <cell r="E969" t="str">
            <v>GPW</v>
          </cell>
          <cell r="F969">
            <v>0</v>
          </cell>
          <cell r="G969">
            <v>0</v>
          </cell>
          <cell r="H969">
            <v>0</v>
          </cell>
          <cell r="I969" t="str">
            <v>714-5001</v>
          </cell>
          <cell r="J969">
            <v>-1300</v>
          </cell>
          <cell r="K969">
            <v>0</v>
          </cell>
        </row>
        <row r="970">
          <cell r="A970" t="str">
            <v>IE</v>
          </cell>
          <cell r="B970" t="str">
            <v>Q3</v>
          </cell>
          <cell r="C970" t="str">
            <v>2017070820019</v>
          </cell>
          <cell r="D970" t="str">
            <v>IE</v>
          </cell>
          <cell r="E970" t="str">
            <v>GPW</v>
          </cell>
          <cell r="F970" t="str">
            <v>420-1209</v>
          </cell>
          <cell r="G970">
            <v>1300</v>
          </cell>
          <cell r="H970">
            <v>0</v>
          </cell>
          <cell r="J970">
            <v>0</v>
          </cell>
          <cell r="K970">
            <v>0</v>
          </cell>
        </row>
        <row r="971">
          <cell r="A971" t="str">
            <v>GPW</v>
          </cell>
          <cell r="B971" t="str">
            <v>Q3</v>
          </cell>
          <cell r="C971" t="str">
            <v>2017070820019'</v>
          </cell>
          <cell r="D971" t="str">
            <v>IE</v>
          </cell>
          <cell r="E971" t="str">
            <v>GPW</v>
          </cell>
          <cell r="F971">
            <v>0</v>
          </cell>
          <cell r="G971">
            <v>0</v>
          </cell>
          <cell r="H971">
            <v>0</v>
          </cell>
          <cell r="I971" t="str">
            <v>714-5002</v>
          </cell>
          <cell r="J971">
            <v>-1000</v>
          </cell>
          <cell r="K971">
            <v>0</v>
          </cell>
        </row>
        <row r="972">
          <cell r="A972" t="str">
            <v>IE</v>
          </cell>
          <cell r="B972" t="str">
            <v>Q3</v>
          </cell>
          <cell r="C972" t="str">
            <v>2017070820019'</v>
          </cell>
          <cell r="D972" t="str">
            <v>IE</v>
          </cell>
          <cell r="E972" t="str">
            <v>GPW</v>
          </cell>
          <cell r="F972" t="str">
            <v>420-1210</v>
          </cell>
          <cell r="G972">
            <v>1000</v>
          </cell>
          <cell r="H972">
            <v>0</v>
          </cell>
          <cell r="J972">
            <v>0</v>
          </cell>
          <cell r="K972">
            <v>0</v>
          </cell>
        </row>
        <row r="973">
          <cell r="A973" t="str">
            <v>GPW</v>
          </cell>
          <cell r="B973" t="str">
            <v>Q3</v>
          </cell>
          <cell r="C973" t="str">
            <v>2017070820019''</v>
          </cell>
          <cell r="D973" t="str">
            <v>IE</v>
          </cell>
          <cell r="E973" t="str">
            <v>GPW</v>
          </cell>
          <cell r="F973">
            <v>0</v>
          </cell>
          <cell r="G973">
            <v>0</v>
          </cell>
          <cell r="H973">
            <v>0</v>
          </cell>
          <cell r="I973" t="str">
            <v>714-5006</v>
          </cell>
          <cell r="J973">
            <v>-180</v>
          </cell>
          <cell r="K973">
            <v>0</v>
          </cell>
        </row>
        <row r="974">
          <cell r="A974" t="str">
            <v>IE</v>
          </cell>
          <cell r="B974" t="str">
            <v>Q3</v>
          </cell>
          <cell r="C974" t="str">
            <v>2017070820019''</v>
          </cell>
          <cell r="D974" t="str">
            <v>IE</v>
          </cell>
          <cell r="E974" t="str">
            <v>GPW</v>
          </cell>
          <cell r="F974" t="str">
            <v>420-1214</v>
          </cell>
          <cell r="G974">
            <v>180</v>
          </cell>
          <cell r="H974">
            <v>0</v>
          </cell>
          <cell r="J974">
            <v>0</v>
          </cell>
          <cell r="K974">
            <v>0</v>
          </cell>
        </row>
        <row r="975">
          <cell r="A975" t="str">
            <v>GPW</v>
          </cell>
          <cell r="B975" t="str">
            <v>Q3</v>
          </cell>
          <cell r="C975" t="str">
            <v>2017070820020</v>
          </cell>
          <cell r="D975" t="str">
            <v>TGE</v>
          </cell>
          <cell r="E975" t="str">
            <v>GPW</v>
          </cell>
          <cell r="F975">
            <v>0</v>
          </cell>
          <cell r="G975">
            <v>0</v>
          </cell>
          <cell r="H975">
            <v>0</v>
          </cell>
          <cell r="I975" t="str">
            <v>714-5006</v>
          </cell>
          <cell r="J975">
            <v>-32625</v>
          </cell>
          <cell r="K975">
            <v>0</v>
          </cell>
        </row>
        <row r="976">
          <cell r="A976" t="str">
            <v>TGE</v>
          </cell>
          <cell r="B976" t="str">
            <v>Q3</v>
          </cell>
          <cell r="C976" t="str">
            <v>2017070820020</v>
          </cell>
          <cell r="D976" t="str">
            <v>TGE</v>
          </cell>
          <cell r="E976" t="str">
            <v>GPW</v>
          </cell>
          <cell r="F976" t="str">
            <v>420-1214</v>
          </cell>
          <cell r="G976">
            <v>32625</v>
          </cell>
          <cell r="H976">
            <v>0</v>
          </cell>
          <cell r="J976">
            <v>0</v>
          </cell>
          <cell r="K976">
            <v>0</v>
          </cell>
        </row>
        <row r="977">
          <cell r="A977" t="str">
            <v>GPW</v>
          </cell>
          <cell r="B977" t="str">
            <v>Q3</v>
          </cell>
          <cell r="C977" t="str">
            <v>2017070820021</v>
          </cell>
          <cell r="D977" t="str">
            <v>IRGiT</v>
          </cell>
          <cell r="E977" t="str">
            <v>GPW</v>
          </cell>
          <cell r="F977">
            <v>0</v>
          </cell>
          <cell r="G977">
            <v>0</v>
          </cell>
          <cell r="H977">
            <v>0</v>
          </cell>
          <cell r="I977" t="str">
            <v>708-3301</v>
          </cell>
          <cell r="J977">
            <v>-11655</v>
          </cell>
          <cell r="K977">
            <v>0</v>
          </cell>
        </row>
        <row r="978">
          <cell r="A978" t="str">
            <v>IRGiT</v>
          </cell>
          <cell r="B978" t="str">
            <v>Q3</v>
          </cell>
          <cell r="C978" t="str">
            <v>2017070820021</v>
          </cell>
          <cell r="D978" t="str">
            <v>IRGiT</v>
          </cell>
          <cell r="E978" t="str">
            <v>GPW</v>
          </cell>
          <cell r="F978" t="str">
            <v>420-0010</v>
          </cell>
          <cell r="G978">
            <v>11655</v>
          </cell>
          <cell r="H978">
            <v>0</v>
          </cell>
          <cell r="J978">
            <v>0</v>
          </cell>
          <cell r="K978">
            <v>0</v>
          </cell>
        </row>
        <row r="979">
          <cell r="A979" t="str">
            <v>GPW</v>
          </cell>
          <cell r="B979" t="str">
            <v>Q3</v>
          </cell>
          <cell r="C979" t="str">
            <v>2017070820022</v>
          </cell>
          <cell r="D979" t="str">
            <v>TGE</v>
          </cell>
          <cell r="E979" t="str">
            <v>GPW</v>
          </cell>
          <cell r="F979">
            <v>0</v>
          </cell>
          <cell r="G979">
            <v>0</v>
          </cell>
          <cell r="H979">
            <v>0</v>
          </cell>
          <cell r="I979" t="str">
            <v>708-3301</v>
          </cell>
          <cell r="J979">
            <v>-35385</v>
          </cell>
          <cell r="K979">
            <v>0</v>
          </cell>
        </row>
        <row r="980">
          <cell r="A980" t="str">
            <v>TGE</v>
          </cell>
          <cell r="B980" t="str">
            <v>Q3</v>
          </cell>
          <cell r="C980" t="str">
            <v>2017070820022</v>
          </cell>
          <cell r="D980" t="str">
            <v>TGE</v>
          </cell>
          <cell r="E980" t="str">
            <v>GPW</v>
          </cell>
          <cell r="F980" t="str">
            <v>420-0010</v>
          </cell>
          <cell r="G980">
            <v>35385</v>
          </cell>
          <cell r="H980">
            <v>0</v>
          </cell>
          <cell r="J980">
            <v>0</v>
          </cell>
          <cell r="K980">
            <v>0</v>
          </cell>
        </row>
        <row r="981">
          <cell r="A981" t="str">
            <v>GPW</v>
          </cell>
          <cell r="B981" t="str">
            <v>Q3</v>
          </cell>
          <cell r="C981" t="str">
            <v>2017070820023</v>
          </cell>
          <cell r="D981" t="str">
            <v>BS</v>
          </cell>
          <cell r="E981" t="str">
            <v>GPW</v>
          </cell>
          <cell r="F981">
            <v>0</v>
          </cell>
          <cell r="G981">
            <v>0</v>
          </cell>
          <cell r="H981">
            <v>0</v>
          </cell>
          <cell r="I981" t="str">
            <v>708-3301</v>
          </cell>
          <cell r="J981">
            <v>-5670</v>
          </cell>
          <cell r="K981">
            <v>0</v>
          </cell>
        </row>
        <row r="982">
          <cell r="A982" t="str">
            <v>BS</v>
          </cell>
          <cell r="B982" t="str">
            <v>Q3</v>
          </cell>
          <cell r="C982" t="str">
            <v>2017070820023</v>
          </cell>
          <cell r="D982" t="str">
            <v>BS</v>
          </cell>
          <cell r="E982" t="str">
            <v>GPW</v>
          </cell>
          <cell r="F982" t="str">
            <v>420-0010</v>
          </cell>
          <cell r="G982">
            <v>5670</v>
          </cell>
          <cell r="H982">
            <v>0</v>
          </cell>
          <cell r="J982">
            <v>0</v>
          </cell>
          <cell r="K982">
            <v>0</v>
          </cell>
        </row>
        <row r="983">
          <cell r="A983" t="str">
            <v>GPW</v>
          </cell>
          <cell r="B983" t="str">
            <v>Q3</v>
          </cell>
          <cell r="C983" t="str">
            <v>2017070820024</v>
          </cell>
          <cell r="D983" t="str">
            <v>IE</v>
          </cell>
          <cell r="E983" t="str">
            <v>GPW</v>
          </cell>
          <cell r="F983">
            <v>0</v>
          </cell>
          <cell r="G983">
            <v>0</v>
          </cell>
          <cell r="H983">
            <v>0</v>
          </cell>
          <cell r="I983" t="str">
            <v>708-3301</v>
          </cell>
          <cell r="J983">
            <v>-1508</v>
          </cell>
          <cell r="K983">
            <v>0</v>
          </cell>
        </row>
        <row r="984">
          <cell r="A984" t="str">
            <v>IE</v>
          </cell>
          <cell r="B984" t="str">
            <v>Q3</v>
          </cell>
          <cell r="C984" t="str">
            <v>2017070820024</v>
          </cell>
          <cell r="D984" t="str">
            <v>IE</v>
          </cell>
          <cell r="E984" t="str">
            <v>GPW</v>
          </cell>
          <cell r="F984" t="str">
            <v>420-0010</v>
          </cell>
          <cell r="G984">
            <v>1508</v>
          </cell>
          <cell r="H984">
            <v>0</v>
          </cell>
          <cell r="J984">
            <v>0</v>
          </cell>
          <cell r="K984">
            <v>0</v>
          </cell>
        </row>
        <row r="985">
          <cell r="A985" t="str">
            <v>GPW</v>
          </cell>
          <cell r="B985" t="str">
            <v>Q3</v>
          </cell>
          <cell r="C985" t="str">
            <v>2017070820026</v>
          </cell>
          <cell r="D985" t="str">
            <v>IAiR</v>
          </cell>
          <cell r="E985" t="str">
            <v>GPW</v>
          </cell>
          <cell r="F985">
            <v>0</v>
          </cell>
          <cell r="G985">
            <v>0</v>
          </cell>
          <cell r="H985">
            <v>0</v>
          </cell>
          <cell r="I985" t="str">
            <v>714-5003</v>
          </cell>
          <cell r="J985">
            <v>-380</v>
          </cell>
          <cell r="K985">
            <v>0</v>
          </cell>
        </row>
        <row r="986">
          <cell r="A986" t="str">
            <v>IAiR</v>
          </cell>
          <cell r="B986" t="str">
            <v>Q3</v>
          </cell>
          <cell r="C986" t="str">
            <v>2017070820026</v>
          </cell>
          <cell r="D986" t="str">
            <v>IAiR</v>
          </cell>
          <cell r="E986" t="str">
            <v>GPW</v>
          </cell>
          <cell r="F986" t="str">
            <v>420-0001</v>
          </cell>
          <cell r="G986">
            <v>380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A987" t="str">
            <v>GPW</v>
          </cell>
          <cell r="B987" t="str">
            <v>Q3</v>
          </cell>
          <cell r="C987" t="str">
            <v>2017070820027</v>
          </cell>
          <cell r="D987" t="str">
            <v>IAiR</v>
          </cell>
          <cell r="E987" t="str">
            <v>GPW</v>
          </cell>
          <cell r="F987">
            <v>0</v>
          </cell>
          <cell r="G987">
            <v>0</v>
          </cell>
          <cell r="H987">
            <v>0</v>
          </cell>
          <cell r="I987" t="str">
            <v>708-3101</v>
          </cell>
          <cell r="J987">
            <v>-1739.12</v>
          </cell>
          <cell r="K987">
            <v>0</v>
          </cell>
        </row>
        <row r="988">
          <cell r="A988" t="str">
            <v>IAiR</v>
          </cell>
          <cell r="B988" t="str">
            <v>Q3</v>
          </cell>
          <cell r="C988" t="str">
            <v>2017070820027</v>
          </cell>
          <cell r="D988" t="str">
            <v>IAiR</v>
          </cell>
          <cell r="E988" t="str">
            <v>GPW</v>
          </cell>
          <cell r="F988" t="str">
            <v>420-0001</v>
          </cell>
          <cell r="G988">
            <v>1739.12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A989" t="str">
            <v>GPW</v>
          </cell>
          <cell r="B989" t="str">
            <v>Q3</v>
          </cell>
          <cell r="C989" t="str">
            <v>2017070820028</v>
          </cell>
          <cell r="D989" t="str">
            <v>GPWB</v>
          </cell>
          <cell r="E989" t="str">
            <v>GPW</v>
          </cell>
          <cell r="F989">
            <v>0</v>
          </cell>
          <cell r="G989">
            <v>0</v>
          </cell>
          <cell r="H989">
            <v>0</v>
          </cell>
          <cell r="I989" t="str">
            <v>708-3101</v>
          </cell>
          <cell r="J989">
            <v>-3942.67</v>
          </cell>
          <cell r="K989">
            <v>0</v>
          </cell>
        </row>
        <row r="990">
          <cell r="A990" t="str">
            <v>GPWB</v>
          </cell>
          <cell r="B990" t="str">
            <v>Q3</v>
          </cell>
          <cell r="C990" t="str">
            <v>2017070820028</v>
          </cell>
          <cell r="D990" t="str">
            <v>GPWB</v>
          </cell>
          <cell r="E990" t="str">
            <v>GPW</v>
          </cell>
          <cell r="F990" t="str">
            <v>420-0001</v>
          </cell>
          <cell r="G990">
            <v>2482.61</v>
          </cell>
          <cell r="H990">
            <v>0</v>
          </cell>
          <cell r="J990">
            <v>0</v>
          </cell>
          <cell r="K990">
            <v>0</v>
          </cell>
        </row>
        <row r="991">
          <cell r="A991" t="str">
            <v>GPWB</v>
          </cell>
          <cell r="B991" t="str">
            <v>Q3</v>
          </cell>
          <cell r="C991" t="str">
            <v>2017070820028'</v>
          </cell>
          <cell r="D991" t="str">
            <v>GPWB</v>
          </cell>
          <cell r="E991" t="str">
            <v>GPW</v>
          </cell>
          <cell r="F991" t="str">
            <v>420-0101</v>
          </cell>
          <cell r="G991">
            <v>971.62</v>
          </cell>
          <cell r="H991">
            <v>0</v>
          </cell>
          <cell r="J991">
            <v>0</v>
          </cell>
          <cell r="K991">
            <v>0</v>
          </cell>
        </row>
        <row r="992">
          <cell r="A992" t="str">
            <v>GPWB</v>
          </cell>
          <cell r="B992" t="str">
            <v>Q3</v>
          </cell>
          <cell r="C992" t="str">
            <v>2017070820028''</v>
          </cell>
          <cell r="D992" t="str">
            <v>GPWB</v>
          </cell>
          <cell r="E992" t="str">
            <v>GPW</v>
          </cell>
          <cell r="F992" t="str">
            <v>420-0301</v>
          </cell>
          <cell r="G992">
            <v>339.23</v>
          </cell>
          <cell r="H992">
            <v>0</v>
          </cell>
          <cell r="J992">
            <v>0</v>
          </cell>
          <cell r="K992">
            <v>0</v>
          </cell>
        </row>
        <row r="993">
          <cell r="A993" t="str">
            <v>GPWB</v>
          </cell>
          <cell r="B993" t="str">
            <v>Q3</v>
          </cell>
          <cell r="C993" t="str">
            <v>2017070820028'''</v>
          </cell>
          <cell r="D993" t="str">
            <v>GPWB</v>
          </cell>
          <cell r="E993" t="str">
            <v>GPW</v>
          </cell>
          <cell r="F993" t="str">
            <v>420-0401</v>
          </cell>
          <cell r="G993">
            <v>149.21</v>
          </cell>
          <cell r="H993">
            <v>0</v>
          </cell>
          <cell r="J993">
            <v>0</v>
          </cell>
          <cell r="K993">
            <v>0</v>
          </cell>
        </row>
        <row r="994">
          <cell r="A994" t="str">
            <v>GPW</v>
          </cell>
          <cell r="B994" t="str">
            <v>Q3</v>
          </cell>
          <cell r="C994" t="str">
            <v>2017070820029</v>
          </cell>
          <cell r="D994" t="str">
            <v>BS</v>
          </cell>
          <cell r="E994" t="str">
            <v>GPW</v>
          </cell>
          <cell r="F994">
            <v>0</v>
          </cell>
          <cell r="G994">
            <v>0</v>
          </cell>
          <cell r="H994">
            <v>0</v>
          </cell>
          <cell r="I994" t="str">
            <v>708-3101</v>
          </cell>
          <cell r="J994">
            <v>-41885.24</v>
          </cell>
          <cell r="K994">
            <v>0</v>
          </cell>
        </row>
        <row r="995">
          <cell r="A995" t="str">
            <v>BS</v>
          </cell>
          <cell r="B995" t="str">
            <v>Q3</v>
          </cell>
          <cell r="C995" t="str">
            <v>2017070820029</v>
          </cell>
          <cell r="D995" t="str">
            <v>BS</v>
          </cell>
          <cell r="E995" t="str">
            <v>GPW</v>
          </cell>
          <cell r="F995" t="str">
            <v>420-0010</v>
          </cell>
          <cell r="G995">
            <v>28283.51</v>
          </cell>
          <cell r="H995">
            <v>0</v>
          </cell>
          <cell r="J995">
            <v>0</v>
          </cell>
          <cell r="K995">
            <v>0</v>
          </cell>
        </row>
        <row r="996">
          <cell r="A996" t="str">
            <v>BS</v>
          </cell>
          <cell r="B996" t="str">
            <v>Q3</v>
          </cell>
          <cell r="C996" t="str">
            <v>2017070820029'</v>
          </cell>
          <cell r="D996" t="str">
            <v>BS</v>
          </cell>
          <cell r="E996" t="str">
            <v>GPW</v>
          </cell>
          <cell r="F996" t="str">
            <v>420-0101</v>
          </cell>
          <cell r="G996">
            <v>9431.58</v>
          </cell>
          <cell r="H996">
            <v>0</v>
          </cell>
          <cell r="J996">
            <v>0</v>
          </cell>
          <cell r="K996">
            <v>0</v>
          </cell>
        </row>
        <row r="997">
          <cell r="A997" t="str">
            <v>BS</v>
          </cell>
          <cell r="B997" t="str">
            <v>Q3</v>
          </cell>
          <cell r="C997" t="str">
            <v>2017070820029''</v>
          </cell>
          <cell r="D997" t="str">
            <v>BS</v>
          </cell>
          <cell r="E997" t="str">
            <v>GPW</v>
          </cell>
          <cell r="F997" t="str">
            <v>420-0301</v>
          </cell>
          <cell r="G997">
            <v>2906.71</v>
          </cell>
          <cell r="H997">
            <v>0</v>
          </cell>
          <cell r="J997">
            <v>0</v>
          </cell>
          <cell r="K997">
            <v>0</v>
          </cell>
        </row>
        <row r="998">
          <cell r="A998" t="str">
            <v>BS</v>
          </cell>
          <cell r="B998" t="str">
            <v>Q3</v>
          </cell>
          <cell r="C998" t="str">
            <v>2017070820029'''</v>
          </cell>
          <cell r="D998" t="str">
            <v>BS</v>
          </cell>
          <cell r="E998" t="str">
            <v>GPW</v>
          </cell>
          <cell r="F998" t="str">
            <v>420-0401</v>
          </cell>
          <cell r="G998">
            <v>1263.45</v>
          </cell>
          <cell r="H998">
            <v>0</v>
          </cell>
          <cell r="J998">
            <v>0</v>
          </cell>
          <cell r="K998">
            <v>0</v>
          </cell>
        </row>
        <row r="999">
          <cell r="A999" t="str">
            <v>GPW</v>
          </cell>
          <cell r="B999" t="str">
            <v>Q3</v>
          </cell>
          <cell r="C999" t="str">
            <v>2017070820030</v>
          </cell>
          <cell r="D999" t="str">
            <v>TGE</v>
          </cell>
          <cell r="E999" t="str">
            <v>GPW</v>
          </cell>
          <cell r="F999">
            <v>0</v>
          </cell>
          <cell r="G999">
            <v>0</v>
          </cell>
          <cell r="H999">
            <v>0</v>
          </cell>
          <cell r="I999" t="str">
            <v>708-3101</v>
          </cell>
          <cell r="J999">
            <v>-136221.04</v>
          </cell>
          <cell r="K999">
            <v>0</v>
          </cell>
        </row>
        <row r="1000">
          <cell r="A1000" t="str">
            <v>TGE</v>
          </cell>
          <cell r="B1000" t="str">
            <v>Q3</v>
          </cell>
          <cell r="C1000" t="str">
            <v>2017070820030</v>
          </cell>
          <cell r="D1000" t="str">
            <v>TGE</v>
          </cell>
          <cell r="E1000" t="str">
            <v>GPW</v>
          </cell>
          <cell r="F1000" t="str">
            <v>420-0001</v>
          </cell>
          <cell r="G1000">
            <v>71998.509999999995</v>
          </cell>
          <cell r="H1000">
            <v>0</v>
          </cell>
          <cell r="J1000">
            <v>0</v>
          </cell>
          <cell r="K1000">
            <v>0</v>
          </cell>
        </row>
        <row r="1001">
          <cell r="A1001" t="str">
            <v>TGE</v>
          </cell>
          <cell r="B1001" t="str">
            <v>Q3</v>
          </cell>
          <cell r="C1001" t="str">
            <v>2017070820030'</v>
          </cell>
          <cell r="D1001" t="str">
            <v>TGE</v>
          </cell>
          <cell r="E1001" t="str">
            <v>GPW</v>
          </cell>
          <cell r="F1001" t="str">
            <v>420-0002</v>
          </cell>
          <cell r="G1001">
            <v>17046.8</v>
          </cell>
          <cell r="H1001">
            <v>0</v>
          </cell>
          <cell r="J1001">
            <v>0</v>
          </cell>
          <cell r="K1001">
            <v>0</v>
          </cell>
        </row>
        <row r="1002">
          <cell r="A1002" t="str">
            <v>TGE</v>
          </cell>
          <cell r="B1002" t="str">
            <v>Q3</v>
          </cell>
          <cell r="C1002" t="str">
            <v>2017070820030''</v>
          </cell>
          <cell r="D1002" t="str">
            <v>TGE</v>
          </cell>
          <cell r="E1002" t="str">
            <v>GPW</v>
          </cell>
          <cell r="F1002" t="str">
            <v>420-0101</v>
          </cell>
          <cell r="G1002">
            <v>28258.18</v>
          </cell>
          <cell r="H1002">
            <v>0</v>
          </cell>
          <cell r="J1002">
            <v>0</v>
          </cell>
          <cell r="K1002">
            <v>0</v>
          </cell>
        </row>
        <row r="1003">
          <cell r="A1003" t="str">
            <v>TGE</v>
          </cell>
          <cell r="B1003" t="str">
            <v>Q3</v>
          </cell>
          <cell r="C1003" t="str">
            <v>2017070820030'''</v>
          </cell>
          <cell r="D1003" t="str">
            <v>TGE</v>
          </cell>
          <cell r="E1003" t="str">
            <v>GPW</v>
          </cell>
          <cell r="F1003" t="str">
            <v>420-0301</v>
          </cell>
          <cell r="G1003">
            <v>14699.42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A1004" t="str">
            <v>TGE</v>
          </cell>
          <cell r="B1004" t="str">
            <v>Q3</v>
          </cell>
          <cell r="C1004" t="str">
            <v>2017070820030''''</v>
          </cell>
          <cell r="D1004" t="str">
            <v>TGE</v>
          </cell>
          <cell r="E1004" t="str">
            <v>GPW</v>
          </cell>
          <cell r="F1004" t="str">
            <v>420-0401</v>
          </cell>
          <cell r="G1004">
            <v>4218.13</v>
          </cell>
          <cell r="H1004">
            <v>0</v>
          </cell>
          <cell r="J1004">
            <v>0</v>
          </cell>
          <cell r="K1004">
            <v>0</v>
          </cell>
        </row>
        <row r="1005">
          <cell r="A1005" t="str">
            <v>GPW</v>
          </cell>
          <cell r="B1005" t="str">
            <v>Q3</v>
          </cell>
          <cell r="C1005" t="str">
            <v>2017070820031</v>
          </cell>
          <cell r="D1005" t="str">
            <v>IRGiT</v>
          </cell>
          <cell r="E1005" t="str">
            <v>GPW</v>
          </cell>
          <cell r="F1005">
            <v>0</v>
          </cell>
          <cell r="G1005">
            <v>0</v>
          </cell>
          <cell r="H1005">
            <v>0</v>
          </cell>
          <cell r="I1005" t="str">
            <v>714-5007</v>
          </cell>
          <cell r="J1005">
            <v>-8230.75</v>
          </cell>
          <cell r="K1005">
            <v>0</v>
          </cell>
        </row>
        <row r="1006">
          <cell r="A1006" t="str">
            <v>IRGiT</v>
          </cell>
          <cell r="B1006" t="str">
            <v>Q3</v>
          </cell>
          <cell r="C1006" t="str">
            <v>2017070820031</v>
          </cell>
          <cell r="D1006" t="str">
            <v>IRGiT</v>
          </cell>
          <cell r="E1006" t="str">
            <v>GPW</v>
          </cell>
          <cell r="F1006" t="str">
            <v>420-1213</v>
          </cell>
          <cell r="G1006">
            <v>8230.75</v>
          </cell>
          <cell r="H1006">
            <v>0</v>
          </cell>
          <cell r="J1006">
            <v>0</v>
          </cell>
          <cell r="K1006">
            <v>0</v>
          </cell>
        </row>
        <row r="1007">
          <cell r="A1007" t="str">
            <v>GPW</v>
          </cell>
          <cell r="B1007" t="str">
            <v>Q3</v>
          </cell>
          <cell r="C1007" t="str">
            <v>2017070820032</v>
          </cell>
          <cell r="D1007" t="str">
            <v>TGE</v>
          </cell>
          <cell r="E1007" t="str">
            <v>GPW</v>
          </cell>
          <cell r="F1007">
            <v>0</v>
          </cell>
          <cell r="G1007">
            <v>0</v>
          </cell>
          <cell r="H1007">
            <v>0</v>
          </cell>
          <cell r="I1007" t="str">
            <v>714-5006</v>
          </cell>
          <cell r="J1007">
            <v>-2100</v>
          </cell>
          <cell r="K1007">
            <v>0</v>
          </cell>
        </row>
        <row r="1008">
          <cell r="A1008" t="str">
            <v>TGE</v>
          </cell>
          <cell r="B1008" t="str">
            <v>Q3</v>
          </cell>
          <cell r="C1008" t="str">
            <v>2017070820032</v>
          </cell>
          <cell r="D1008" t="str">
            <v>TGE</v>
          </cell>
          <cell r="E1008" t="str">
            <v>GPW</v>
          </cell>
          <cell r="F1008" t="str">
            <v>420-1213</v>
          </cell>
          <cell r="G1008">
            <v>2100</v>
          </cell>
          <cell r="H1008">
            <v>0</v>
          </cell>
          <cell r="J1008">
            <v>0</v>
          </cell>
          <cell r="K1008">
            <v>0</v>
          </cell>
        </row>
        <row r="1009">
          <cell r="A1009" t="str">
            <v>GPW</v>
          </cell>
          <cell r="B1009" t="str">
            <v>Q3</v>
          </cell>
          <cell r="C1009" t="str">
            <v>2017070820034</v>
          </cell>
          <cell r="D1009" t="str">
            <v>GPWB</v>
          </cell>
          <cell r="E1009" t="str">
            <v>GPW</v>
          </cell>
          <cell r="F1009">
            <v>0</v>
          </cell>
          <cell r="G1009">
            <v>0</v>
          </cell>
          <cell r="H1009">
            <v>0</v>
          </cell>
          <cell r="I1009" t="str">
            <v>714-5007</v>
          </cell>
          <cell r="J1009">
            <v>-2233.64</v>
          </cell>
          <cell r="K1009">
            <v>0</v>
          </cell>
        </row>
        <row r="1010">
          <cell r="A1010" t="str">
            <v>GPWB</v>
          </cell>
          <cell r="B1010" t="str">
            <v>Q3</v>
          </cell>
          <cell r="C1010" t="str">
            <v>2017070820034</v>
          </cell>
          <cell r="D1010" t="str">
            <v>GPWB</v>
          </cell>
          <cell r="E1010" t="str">
            <v>GPW</v>
          </cell>
          <cell r="F1010" t="str">
            <v>420-0691</v>
          </cell>
          <cell r="G1010">
            <v>2233.64</v>
          </cell>
          <cell r="H1010">
            <v>0</v>
          </cell>
          <cell r="J1010">
            <v>0</v>
          </cell>
          <cell r="K1010">
            <v>0</v>
          </cell>
        </row>
        <row r="1011">
          <cell r="A1011" t="str">
            <v>GPW</v>
          </cell>
          <cell r="B1011" t="str">
            <v>Q3</v>
          </cell>
          <cell r="C1011" t="str">
            <v>2017070820035</v>
          </cell>
          <cell r="D1011" t="str">
            <v>IRGiT</v>
          </cell>
          <cell r="E1011" t="str">
            <v>GPW</v>
          </cell>
          <cell r="F1011">
            <v>0</v>
          </cell>
          <cell r="G1011">
            <v>0</v>
          </cell>
          <cell r="H1011">
            <v>0</v>
          </cell>
          <cell r="I1011" t="str">
            <v>708-3101</v>
          </cell>
          <cell r="J1011">
            <v>-19906.900000000001</v>
          </cell>
          <cell r="K1011">
            <v>0</v>
          </cell>
        </row>
        <row r="1012">
          <cell r="A1012" t="str">
            <v>IRGiT</v>
          </cell>
          <cell r="B1012" t="str">
            <v>Q3</v>
          </cell>
          <cell r="C1012" t="str">
            <v>2017070820035</v>
          </cell>
          <cell r="D1012" t="str">
            <v>IRGiT</v>
          </cell>
          <cell r="E1012" t="str">
            <v>GPW</v>
          </cell>
          <cell r="F1012" t="str">
            <v>420-0001</v>
          </cell>
          <cell r="G1012">
            <v>11794.05</v>
          </cell>
          <cell r="H1012">
            <v>0</v>
          </cell>
          <cell r="J1012">
            <v>0</v>
          </cell>
          <cell r="K1012">
            <v>0</v>
          </cell>
        </row>
        <row r="1013">
          <cell r="A1013" t="str">
            <v>IRGiT</v>
          </cell>
          <cell r="B1013" t="str">
            <v>Q3</v>
          </cell>
          <cell r="C1013" t="str">
            <v>2017070820035'</v>
          </cell>
          <cell r="D1013" t="str">
            <v>IRGiT</v>
          </cell>
          <cell r="E1013" t="str">
            <v>GPW</v>
          </cell>
          <cell r="F1013" t="str">
            <v>420-0002</v>
          </cell>
          <cell r="G1013">
            <v>1759.66</v>
          </cell>
          <cell r="H1013">
            <v>0</v>
          </cell>
          <cell r="J1013">
            <v>0</v>
          </cell>
          <cell r="K1013">
            <v>0</v>
          </cell>
        </row>
        <row r="1014">
          <cell r="A1014" t="str">
            <v>IRGiT</v>
          </cell>
          <cell r="B1014" t="str">
            <v>Q3</v>
          </cell>
          <cell r="C1014" t="str">
            <v>2017070820035''</v>
          </cell>
          <cell r="D1014" t="str">
            <v>IRGiT</v>
          </cell>
          <cell r="E1014" t="str">
            <v>GPW</v>
          </cell>
          <cell r="F1014" t="str">
            <v>420-0101</v>
          </cell>
          <cell r="G1014">
            <v>4723.0200000000004</v>
          </cell>
          <cell r="H1014">
            <v>0</v>
          </cell>
          <cell r="J1014">
            <v>0</v>
          </cell>
          <cell r="K1014">
            <v>0</v>
          </cell>
        </row>
        <row r="1015">
          <cell r="A1015" t="str">
            <v>IRGiT</v>
          </cell>
          <cell r="B1015" t="str">
            <v>Q3</v>
          </cell>
          <cell r="C1015" t="str">
            <v>2017070820035'''</v>
          </cell>
          <cell r="D1015" t="str">
            <v>IRGiT</v>
          </cell>
          <cell r="E1015" t="str">
            <v>GPW</v>
          </cell>
          <cell r="F1015" t="str">
            <v>420-0303</v>
          </cell>
          <cell r="G1015">
            <v>992.78</v>
          </cell>
          <cell r="H1015">
            <v>0</v>
          </cell>
          <cell r="J1015">
            <v>0</v>
          </cell>
          <cell r="K1015">
            <v>0</v>
          </cell>
        </row>
        <row r="1016">
          <cell r="A1016" t="str">
            <v>IRGiT</v>
          </cell>
          <cell r="B1016" t="str">
            <v>Q3</v>
          </cell>
          <cell r="C1016" t="str">
            <v>2017070820035''''</v>
          </cell>
          <cell r="D1016" t="str">
            <v>IRGiT</v>
          </cell>
          <cell r="E1016" t="str">
            <v>GPW</v>
          </cell>
          <cell r="F1016" t="str">
            <v>420-0401</v>
          </cell>
          <cell r="G1016">
            <v>637.39</v>
          </cell>
          <cell r="H1016">
            <v>0</v>
          </cell>
          <cell r="J1016">
            <v>0</v>
          </cell>
          <cell r="K1016">
            <v>0</v>
          </cell>
        </row>
        <row r="1017">
          <cell r="A1017" t="str">
            <v>GPW</v>
          </cell>
          <cell r="B1017" t="str">
            <v>Q3</v>
          </cell>
          <cell r="C1017" t="str">
            <v>2017070820041</v>
          </cell>
          <cell r="D1017" t="str">
            <v>IRGiT</v>
          </cell>
          <cell r="E1017" t="str">
            <v>GPW</v>
          </cell>
          <cell r="F1017">
            <v>0</v>
          </cell>
          <cell r="G1017">
            <v>0</v>
          </cell>
          <cell r="H1017">
            <v>0</v>
          </cell>
          <cell r="I1017" t="str">
            <v>708-3301</v>
          </cell>
          <cell r="J1017">
            <v>-753.16</v>
          </cell>
          <cell r="K1017">
            <v>0</v>
          </cell>
        </row>
        <row r="1018">
          <cell r="A1018" t="str">
            <v>IRGiT</v>
          </cell>
          <cell r="B1018" t="str">
            <v>Q3</v>
          </cell>
          <cell r="C1018" t="str">
            <v>2017070820041</v>
          </cell>
          <cell r="D1018" t="str">
            <v>IRGiT</v>
          </cell>
          <cell r="E1018" t="str">
            <v>GPW</v>
          </cell>
          <cell r="F1018" t="str">
            <v>410-0107</v>
          </cell>
          <cell r="G1018">
            <v>753.16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IRGiT</v>
          </cell>
          <cell r="B1019" t="str">
            <v>Q4</v>
          </cell>
          <cell r="C1019" t="str">
            <v>2017070820041</v>
          </cell>
          <cell r="D1019" t="str">
            <v>IRGiT</v>
          </cell>
          <cell r="E1019" t="str">
            <v>GPW</v>
          </cell>
          <cell r="F1019" t="str">
            <v>410-0107</v>
          </cell>
          <cell r="G1019">
            <v>753.16</v>
          </cell>
          <cell r="H1019">
            <v>0</v>
          </cell>
          <cell r="K1019">
            <v>0</v>
          </cell>
        </row>
        <row r="1020">
          <cell r="A1020" t="str">
            <v>GPW</v>
          </cell>
          <cell r="B1020" t="str">
            <v>Q4</v>
          </cell>
          <cell r="C1020" t="str">
            <v>2017070820041</v>
          </cell>
          <cell r="D1020" t="str">
            <v>IRGiT</v>
          </cell>
          <cell r="E1020" t="str">
            <v>GPW</v>
          </cell>
          <cell r="F1020">
            <v>0</v>
          </cell>
          <cell r="H1020">
            <v>0</v>
          </cell>
          <cell r="I1020" t="str">
            <v>708-3301</v>
          </cell>
          <cell r="J1020">
            <v>-753.16</v>
          </cell>
          <cell r="K1020">
            <v>0</v>
          </cell>
        </row>
        <row r="1021">
          <cell r="A1021" t="str">
            <v>GPW</v>
          </cell>
          <cell r="B1021" t="str">
            <v>Q3</v>
          </cell>
          <cell r="C1021" t="str">
            <v>2017070820042</v>
          </cell>
          <cell r="D1021" t="str">
            <v>TGE</v>
          </cell>
          <cell r="E1021" t="str">
            <v>GPW</v>
          </cell>
          <cell r="F1021">
            <v>0</v>
          </cell>
          <cell r="G1021">
            <v>0</v>
          </cell>
          <cell r="H1021">
            <v>0</v>
          </cell>
          <cell r="I1021" t="str">
            <v>708-3301</v>
          </cell>
          <cell r="J1021">
            <v>-16794.439999999999</v>
          </cell>
          <cell r="K1021">
            <v>0</v>
          </cell>
        </row>
        <row r="1022">
          <cell r="A1022" t="str">
            <v>TGE</v>
          </cell>
          <cell r="B1022" t="str">
            <v>Q3</v>
          </cell>
          <cell r="C1022" t="str">
            <v>2017070820042</v>
          </cell>
          <cell r="D1022" t="str">
            <v>TGE</v>
          </cell>
          <cell r="E1022" t="str">
            <v>GPW</v>
          </cell>
          <cell r="F1022" t="str">
            <v>410-0107</v>
          </cell>
          <cell r="G1022">
            <v>16794.439999999999</v>
          </cell>
          <cell r="H1022">
            <v>0</v>
          </cell>
          <cell r="J1022">
            <v>0</v>
          </cell>
          <cell r="K1022">
            <v>0</v>
          </cell>
        </row>
        <row r="1023">
          <cell r="A1023" t="str">
            <v>GPW</v>
          </cell>
          <cell r="B1023" t="str">
            <v>Q3</v>
          </cell>
          <cell r="C1023" t="str">
            <v>2017070820043</v>
          </cell>
          <cell r="D1023" t="str">
            <v>BS</v>
          </cell>
          <cell r="E1023" t="str">
            <v>GPW</v>
          </cell>
          <cell r="F1023">
            <v>0</v>
          </cell>
          <cell r="G1023">
            <v>0</v>
          </cell>
          <cell r="H1023">
            <v>0</v>
          </cell>
          <cell r="I1023" t="str">
            <v>708-3301</v>
          </cell>
          <cell r="J1023">
            <v>-1738.48</v>
          </cell>
          <cell r="K1023">
            <v>0</v>
          </cell>
        </row>
        <row r="1024">
          <cell r="A1024" t="str">
            <v>BS</v>
          </cell>
          <cell r="B1024" t="str">
            <v>Q3</v>
          </cell>
          <cell r="C1024" t="str">
            <v>2017070820043</v>
          </cell>
          <cell r="D1024" t="str">
            <v>BS</v>
          </cell>
          <cell r="E1024" t="str">
            <v>GPW</v>
          </cell>
          <cell r="F1024" t="str">
            <v>410-0107</v>
          </cell>
          <cell r="G1024">
            <v>1738.48</v>
          </cell>
          <cell r="H1024">
            <v>0</v>
          </cell>
          <cell r="J1024">
            <v>0</v>
          </cell>
          <cell r="K1024">
            <v>0</v>
          </cell>
          <cell r="L1024" t="str">
            <v>w numerze faktury zaksięgowane błędnie '2017080820043, powinno być '2017070820043</v>
          </cell>
        </row>
        <row r="1025">
          <cell r="A1025" t="str">
            <v>GPW</v>
          </cell>
          <cell r="B1025" t="str">
            <v>Q3</v>
          </cell>
          <cell r="C1025" t="str">
            <v>2017070820044</v>
          </cell>
          <cell r="D1025" t="str">
            <v>IE</v>
          </cell>
          <cell r="E1025" t="str">
            <v>GPW</v>
          </cell>
          <cell r="F1025">
            <v>0</v>
          </cell>
          <cell r="G1025">
            <v>0</v>
          </cell>
          <cell r="H1025">
            <v>0</v>
          </cell>
          <cell r="I1025" t="str">
            <v>708-3301</v>
          </cell>
          <cell r="J1025">
            <v>-509.6</v>
          </cell>
          <cell r="K1025">
            <v>0</v>
          </cell>
        </row>
        <row r="1026">
          <cell r="A1026" t="str">
            <v>IE</v>
          </cell>
          <cell r="B1026" t="str">
            <v>Q3</v>
          </cell>
          <cell r="C1026" t="str">
            <v>2017070820044</v>
          </cell>
          <cell r="D1026" t="str">
            <v>IE</v>
          </cell>
          <cell r="E1026" t="str">
            <v>GPW</v>
          </cell>
          <cell r="F1026" t="str">
            <v>410-0107</v>
          </cell>
          <cell r="G1026">
            <v>509.6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 t="str">
            <v>GPWB</v>
          </cell>
          <cell r="B1027" t="str">
            <v>Q3</v>
          </cell>
          <cell r="C1027" t="str">
            <v>2017080300001</v>
          </cell>
          <cell r="D1027" t="str">
            <v>GPW</v>
          </cell>
          <cell r="E1027" t="str">
            <v>GPWB</v>
          </cell>
          <cell r="F1027">
            <v>0</v>
          </cell>
          <cell r="G1027">
            <v>0</v>
          </cell>
          <cell r="H1027">
            <v>0</v>
          </cell>
          <cell r="I1027" t="str">
            <v>743-1001</v>
          </cell>
          <cell r="J1027">
            <v>-32394.6</v>
          </cell>
          <cell r="K1027">
            <v>0</v>
          </cell>
        </row>
        <row r="1028">
          <cell r="A1028" t="str">
            <v>GPW</v>
          </cell>
          <cell r="B1028" t="str">
            <v>Q3</v>
          </cell>
          <cell r="C1028" t="str">
            <v>2017080300001</v>
          </cell>
          <cell r="D1028" t="str">
            <v>GPW</v>
          </cell>
          <cell r="E1028" t="str">
            <v>GPWB</v>
          </cell>
          <cell r="F1028" t="str">
            <v>420-0810</v>
          </cell>
          <cell r="G1028">
            <v>32394.6</v>
          </cell>
          <cell r="H1028">
            <v>0</v>
          </cell>
          <cell r="J1028">
            <v>0</v>
          </cell>
          <cell r="K1028">
            <v>0</v>
          </cell>
        </row>
        <row r="1029">
          <cell r="A1029" t="str">
            <v>GPWB</v>
          </cell>
          <cell r="B1029" t="str">
            <v>Q3</v>
          </cell>
          <cell r="C1029" t="str">
            <v>2017080300002</v>
          </cell>
          <cell r="D1029" t="str">
            <v>GPW</v>
          </cell>
          <cell r="E1029" t="str">
            <v>GPWB</v>
          </cell>
          <cell r="F1029">
            <v>0</v>
          </cell>
          <cell r="G1029">
            <v>0</v>
          </cell>
          <cell r="H1029">
            <v>0</v>
          </cell>
          <cell r="I1029" t="str">
            <v>743-1001</v>
          </cell>
          <cell r="J1029">
            <v>-83273.399999999994</v>
          </cell>
          <cell r="K1029">
            <v>0</v>
          </cell>
        </row>
        <row r="1030">
          <cell r="A1030" t="str">
            <v>GPW</v>
          </cell>
          <cell r="B1030" t="str">
            <v>Q3</v>
          </cell>
          <cell r="C1030" t="str">
            <v>2017080300002</v>
          </cell>
          <cell r="D1030" t="str">
            <v>GPW</v>
          </cell>
          <cell r="E1030" t="str">
            <v>GPWB</v>
          </cell>
          <cell r="F1030" t="str">
            <v>420-0810</v>
          </cell>
          <cell r="G1030">
            <v>83273.399999999994</v>
          </cell>
          <cell r="H1030">
            <v>0</v>
          </cell>
          <cell r="J1030">
            <v>0</v>
          </cell>
          <cell r="K1030">
            <v>0</v>
          </cell>
        </row>
        <row r="1031">
          <cell r="A1031" t="str">
            <v>GPW</v>
          </cell>
          <cell r="B1031" t="str">
            <v>Q3</v>
          </cell>
          <cell r="C1031" t="str">
            <v>2017080820001</v>
          </cell>
          <cell r="D1031" t="str">
            <v>BS</v>
          </cell>
          <cell r="E1031" t="str">
            <v>GPW</v>
          </cell>
          <cell r="F1031">
            <v>0</v>
          </cell>
          <cell r="G1031">
            <v>0</v>
          </cell>
          <cell r="H1031">
            <v>0</v>
          </cell>
          <cell r="I1031" t="str">
            <v>714-5005</v>
          </cell>
          <cell r="J1031">
            <v>-400</v>
          </cell>
          <cell r="K1031">
            <v>0</v>
          </cell>
        </row>
        <row r="1032">
          <cell r="A1032" t="str">
            <v>BS</v>
          </cell>
          <cell r="B1032" t="str">
            <v>Q3</v>
          </cell>
          <cell r="C1032" t="str">
            <v>2017080820001</v>
          </cell>
          <cell r="D1032" t="str">
            <v>BS</v>
          </cell>
          <cell r="E1032" t="str">
            <v>GPW</v>
          </cell>
          <cell r="F1032" t="str">
            <v>420-0531</v>
          </cell>
          <cell r="G1032">
            <v>400</v>
          </cell>
          <cell r="H1032">
            <v>0</v>
          </cell>
          <cell r="J1032">
            <v>0</v>
          </cell>
          <cell r="K1032">
            <v>0</v>
          </cell>
        </row>
        <row r="1033">
          <cell r="A1033" t="str">
            <v>GPW</v>
          </cell>
          <cell r="B1033" t="str">
            <v>Q3</v>
          </cell>
          <cell r="C1033" t="str">
            <v>2017080820001-K</v>
          </cell>
          <cell r="D1033" t="str">
            <v>IRGiT</v>
          </cell>
          <cell r="E1033" t="str">
            <v>GPW</v>
          </cell>
          <cell r="F1033">
            <v>0</v>
          </cell>
          <cell r="G1033">
            <v>0</v>
          </cell>
          <cell r="H1033">
            <v>0</v>
          </cell>
          <cell r="I1033" t="str">
            <v>708-3101</v>
          </cell>
          <cell r="J1033">
            <v>-2140.13</v>
          </cell>
          <cell r="K1033">
            <v>0</v>
          </cell>
        </row>
        <row r="1034">
          <cell r="A1034" t="str">
            <v>IRGiT</v>
          </cell>
          <cell r="B1034" t="str">
            <v>Q3</v>
          </cell>
          <cell r="C1034" t="str">
            <v>2017080820001-K</v>
          </cell>
          <cell r="D1034" t="str">
            <v>IRGiT</v>
          </cell>
          <cell r="E1034" t="str">
            <v>GPW</v>
          </cell>
          <cell r="F1034" t="str">
            <v>420-0001</v>
          </cell>
          <cell r="G1034">
            <v>1190.8</v>
          </cell>
          <cell r="H1034">
            <v>0</v>
          </cell>
          <cell r="J1034">
            <v>0</v>
          </cell>
          <cell r="K1034">
            <v>0</v>
          </cell>
        </row>
        <row r="1035">
          <cell r="A1035" t="str">
            <v>IRGiT</v>
          </cell>
          <cell r="B1035" t="str">
            <v>Q3</v>
          </cell>
          <cell r="C1035" t="str">
            <v>2017080820001-K'</v>
          </cell>
          <cell r="D1035" t="str">
            <v>IRGiT</v>
          </cell>
          <cell r="E1035" t="str">
            <v>GPW</v>
          </cell>
          <cell r="F1035" t="str">
            <v>420-0101</v>
          </cell>
          <cell r="G1035">
            <v>705.74</v>
          </cell>
          <cell r="H1035">
            <v>0</v>
          </cell>
          <cell r="J1035">
            <v>0</v>
          </cell>
          <cell r="K1035">
            <v>0</v>
          </cell>
        </row>
        <row r="1036">
          <cell r="A1036" t="str">
            <v>IRGiT</v>
          </cell>
          <cell r="B1036" t="str">
            <v>Q3</v>
          </cell>
          <cell r="C1036" t="str">
            <v>2017080820001-K''</v>
          </cell>
          <cell r="D1036" t="str">
            <v>IRGiT</v>
          </cell>
          <cell r="E1036" t="str">
            <v>GPW</v>
          </cell>
          <cell r="F1036" t="str">
            <v>420-0301</v>
          </cell>
          <cell r="G1036">
            <v>148.35</v>
          </cell>
          <cell r="H1036">
            <v>0</v>
          </cell>
          <cell r="J1036">
            <v>0</v>
          </cell>
          <cell r="K1036">
            <v>0</v>
          </cell>
        </row>
        <row r="1037">
          <cell r="A1037" t="str">
            <v>IRGiT</v>
          </cell>
          <cell r="B1037" t="str">
            <v>Q3</v>
          </cell>
          <cell r="C1037" t="str">
            <v>2017080820001-K'''</v>
          </cell>
          <cell r="D1037" t="str">
            <v>IRGiT</v>
          </cell>
          <cell r="E1037" t="str">
            <v>GPW</v>
          </cell>
          <cell r="F1037" t="str">
            <v>420-0401</v>
          </cell>
          <cell r="G1037">
            <v>95.24</v>
          </cell>
          <cell r="H1037">
            <v>0</v>
          </cell>
          <cell r="J1037">
            <v>0</v>
          </cell>
          <cell r="K1037">
            <v>0</v>
          </cell>
        </row>
        <row r="1038">
          <cell r="A1038" t="str">
            <v>GPW</v>
          </cell>
          <cell r="B1038" t="str">
            <v>Q3</v>
          </cell>
          <cell r="C1038" t="str">
            <v>2017080820002</v>
          </cell>
          <cell r="D1038" t="str">
            <v>GPWB</v>
          </cell>
          <cell r="E1038" t="str">
            <v>GPW</v>
          </cell>
          <cell r="F1038">
            <v>0</v>
          </cell>
          <cell r="G1038">
            <v>0</v>
          </cell>
          <cell r="H1038">
            <v>0</v>
          </cell>
          <cell r="I1038" t="str">
            <v>714-5004</v>
          </cell>
          <cell r="J1038">
            <v>-98.82</v>
          </cell>
          <cell r="K1038">
            <v>0</v>
          </cell>
        </row>
        <row r="1039">
          <cell r="A1039" t="str">
            <v>GPWB</v>
          </cell>
          <cell r="B1039" t="str">
            <v>Q3</v>
          </cell>
          <cell r="C1039" t="str">
            <v>2017080820002</v>
          </cell>
          <cell r="D1039" t="str">
            <v>GPWB</v>
          </cell>
          <cell r="E1039" t="str">
            <v>GPW</v>
          </cell>
          <cell r="F1039" t="str">
            <v>420-0501</v>
          </cell>
          <cell r="G1039">
            <v>98.82</v>
          </cell>
          <cell r="H1039">
            <v>0</v>
          </cell>
          <cell r="J1039">
            <v>0</v>
          </cell>
          <cell r="K1039">
            <v>0</v>
          </cell>
        </row>
        <row r="1040">
          <cell r="A1040" t="str">
            <v>GPW</v>
          </cell>
          <cell r="B1040" t="str">
            <v>Q3</v>
          </cell>
          <cell r="C1040" t="str">
            <v>2017080820003</v>
          </cell>
          <cell r="D1040" t="str">
            <v>BS</v>
          </cell>
          <cell r="E1040" t="str">
            <v>GPW</v>
          </cell>
          <cell r="F1040">
            <v>0</v>
          </cell>
          <cell r="G1040">
            <v>0</v>
          </cell>
          <cell r="H1040">
            <v>0</v>
          </cell>
          <cell r="I1040" t="str">
            <v>714-5004</v>
          </cell>
          <cell r="J1040">
            <v>-295.98</v>
          </cell>
          <cell r="K1040">
            <v>0</v>
          </cell>
        </row>
        <row r="1041">
          <cell r="A1041" t="str">
            <v>BS</v>
          </cell>
          <cell r="B1041" t="str">
            <v>Q3</v>
          </cell>
          <cell r="C1041" t="str">
            <v>2017080820003</v>
          </cell>
          <cell r="D1041" t="str">
            <v>BS</v>
          </cell>
          <cell r="E1041" t="str">
            <v>GPW</v>
          </cell>
          <cell r="F1041" t="str">
            <v>420-0501</v>
          </cell>
          <cell r="G1041">
            <v>295.98</v>
          </cell>
          <cell r="H1041">
            <v>0</v>
          </cell>
          <cell r="J1041">
            <v>0</v>
          </cell>
          <cell r="K1041">
            <v>0</v>
          </cell>
        </row>
        <row r="1042">
          <cell r="A1042" t="str">
            <v>GPW</v>
          </cell>
          <cell r="B1042" t="str">
            <v>Q3</v>
          </cell>
          <cell r="C1042" t="str">
            <v>2017080820005</v>
          </cell>
          <cell r="D1042" t="str">
            <v>GPWB</v>
          </cell>
          <cell r="E1042" t="str">
            <v>GPW</v>
          </cell>
          <cell r="F1042">
            <v>0</v>
          </cell>
          <cell r="G1042">
            <v>0</v>
          </cell>
          <cell r="H1042">
            <v>0</v>
          </cell>
          <cell r="I1042" t="str">
            <v>714-5004</v>
          </cell>
          <cell r="J1042">
            <v>-57.31</v>
          </cell>
          <cell r="K1042">
            <v>0</v>
          </cell>
        </row>
        <row r="1043">
          <cell r="A1043" t="str">
            <v>GPWB</v>
          </cell>
          <cell r="B1043" t="str">
            <v>Q3</v>
          </cell>
          <cell r="C1043" t="str">
            <v>2017080820005</v>
          </cell>
          <cell r="D1043" t="str">
            <v>GPWB</v>
          </cell>
          <cell r="E1043" t="str">
            <v>GPW</v>
          </cell>
          <cell r="F1043" t="str">
            <v>420-0501</v>
          </cell>
          <cell r="G1043">
            <v>57.31</v>
          </cell>
          <cell r="H1043">
            <v>0</v>
          </cell>
          <cell r="J1043">
            <v>0</v>
          </cell>
          <cell r="K1043">
            <v>0</v>
          </cell>
        </row>
        <row r="1044">
          <cell r="A1044" t="str">
            <v>GPW</v>
          </cell>
          <cell r="B1044" t="str">
            <v>Q3</v>
          </cell>
          <cell r="C1044" t="str">
            <v>2017080820007</v>
          </cell>
          <cell r="D1044" t="str">
            <v>BS</v>
          </cell>
          <cell r="E1044" t="str">
            <v>GPW</v>
          </cell>
          <cell r="F1044">
            <v>0</v>
          </cell>
          <cell r="G1044">
            <v>0</v>
          </cell>
          <cell r="H1044">
            <v>0</v>
          </cell>
          <cell r="I1044" t="str">
            <v>714-5004</v>
          </cell>
          <cell r="J1044">
            <v>-301.31</v>
          </cell>
          <cell r="K1044">
            <v>0</v>
          </cell>
        </row>
        <row r="1045">
          <cell r="A1045" t="str">
            <v>BS</v>
          </cell>
          <cell r="B1045" t="str">
            <v>Q3</v>
          </cell>
          <cell r="C1045" t="str">
            <v>2017080820007</v>
          </cell>
          <cell r="D1045" t="str">
            <v>BS</v>
          </cell>
          <cell r="E1045" t="str">
            <v>GPW</v>
          </cell>
          <cell r="F1045" t="str">
            <v>420-0501</v>
          </cell>
          <cell r="G1045">
            <v>301.31</v>
          </cell>
          <cell r="H1045">
            <v>0</v>
          </cell>
          <cell r="J1045">
            <v>0</v>
          </cell>
          <cell r="K1045">
            <v>0</v>
          </cell>
        </row>
        <row r="1046">
          <cell r="A1046" t="str">
            <v>GPW</v>
          </cell>
          <cell r="B1046" t="str">
            <v>Q3</v>
          </cell>
          <cell r="C1046" t="str">
            <v>2017080820008</v>
          </cell>
          <cell r="D1046" t="str">
            <v>GPWB</v>
          </cell>
          <cell r="E1046" t="str">
            <v>GPW</v>
          </cell>
          <cell r="F1046">
            <v>0</v>
          </cell>
          <cell r="G1046">
            <v>0</v>
          </cell>
          <cell r="H1046">
            <v>0</v>
          </cell>
          <cell r="I1046" t="str">
            <v>714-5008</v>
          </cell>
          <cell r="J1046">
            <v>-15339.02</v>
          </cell>
          <cell r="K1046">
            <v>0</v>
          </cell>
        </row>
        <row r="1047">
          <cell r="A1047" t="str">
            <v>GPWB</v>
          </cell>
          <cell r="B1047" t="str">
            <v>Q3</v>
          </cell>
          <cell r="C1047" t="str">
            <v>2017080820008</v>
          </cell>
          <cell r="D1047" t="str">
            <v>GPWB</v>
          </cell>
          <cell r="E1047" t="str">
            <v>GPW</v>
          </cell>
          <cell r="F1047" t="str">
            <v>420-0602</v>
          </cell>
          <cell r="G1047">
            <v>15339.02</v>
          </cell>
          <cell r="H1047">
            <v>0</v>
          </cell>
          <cell r="J1047">
            <v>0</v>
          </cell>
          <cell r="K1047">
            <v>0</v>
          </cell>
        </row>
        <row r="1048">
          <cell r="A1048" t="str">
            <v>GPW</v>
          </cell>
          <cell r="B1048" t="str">
            <v>Q3</v>
          </cell>
          <cell r="C1048" t="str">
            <v>2017080820009</v>
          </cell>
          <cell r="D1048" t="str">
            <v>GPWB</v>
          </cell>
          <cell r="E1048" t="str">
            <v>GPW</v>
          </cell>
          <cell r="F1048">
            <v>0</v>
          </cell>
          <cell r="G1048">
            <v>0</v>
          </cell>
          <cell r="H1048">
            <v>0</v>
          </cell>
          <cell r="I1048" t="str">
            <v>714-5008</v>
          </cell>
          <cell r="J1048">
            <v>-15339.02</v>
          </cell>
          <cell r="K1048">
            <v>0</v>
          </cell>
        </row>
        <row r="1049">
          <cell r="A1049" t="str">
            <v>GPWB</v>
          </cell>
          <cell r="B1049" t="str">
            <v>Q3</v>
          </cell>
          <cell r="C1049" t="str">
            <v>2017080820009</v>
          </cell>
          <cell r="D1049" t="str">
            <v>GPWB</v>
          </cell>
          <cell r="E1049" t="str">
            <v>GPW</v>
          </cell>
          <cell r="F1049" t="str">
            <v>420-0602</v>
          </cell>
          <cell r="G1049">
            <v>15339.02</v>
          </cell>
          <cell r="H1049">
            <v>0</v>
          </cell>
          <cell r="J1049">
            <v>0</v>
          </cell>
          <cell r="K1049">
            <v>0</v>
          </cell>
        </row>
        <row r="1050">
          <cell r="A1050" t="str">
            <v>GPW</v>
          </cell>
          <cell r="B1050" t="str">
            <v>Q3</v>
          </cell>
          <cell r="C1050" t="str">
            <v>2017080820010</v>
          </cell>
          <cell r="D1050" t="str">
            <v>IRGiT</v>
          </cell>
          <cell r="E1050" t="str">
            <v>GPW</v>
          </cell>
          <cell r="F1050">
            <v>0</v>
          </cell>
          <cell r="G1050">
            <v>0</v>
          </cell>
          <cell r="H1050">
            <v>0</v>
          </cell>
          <cell r="I1050" t="str">
            <v>760-0001</v>
          </cell>
          <cell r="J1050">
            <v>-244274.13</v>
          </cell>
          <cell r="K1050">
            <v>0</v>
          </cell>
        </row>
        <row r="1051">
          <cell r="A1051" t="str">
            <v>IRGiT</v>
          </cell>
          <cell r="B1051" t="str">
            <v>Q3</v>
          </cell>
          <cell r="C1051" t="str">
            <v>2017080820010</v>
          </cell>
          <cell r="D1051" t="str">
            <v>IRGiT</v>
          </cell>
          <cell r="E1051" t="str">
            <v>GPW</v>
          </cell>
          <cell r="F1051" t="str">
            <v>081-0000</v>
          </cell>
          <cell r="G1051">
            <v>244274.13</v>
          </cell>
          <cell r="H1051">
            <v>0</v>
          </cell>
          <cell r="J1051">
            <v>0</v>
          </cell>
          <cell r="K1051">
            <v>0</v>
          </cell>
        </row>
        <row r="1052">
          <cell r="A1052" t="str">
            <v>GPW</v>
          </cell>
          <cell r="B1052" t="str">
            <v>Q3</v>
          </cell>
          <cell r="C1052" t="str">
            <v>2017080820012</v>
          </cell>
          <cell r="D1052" t="str">
            <v>TGE</v>
          </cell>
          <cell r="E1052" t="str">
            <v>GPW</v>
          </cell>
          <cell r="F1052">
            <v>0</v>
          </cell>
          <cell r="G1052">
            <v>0</v>
          </cell>
          <cell r="H1052">
            <v>0</v>
          </cell>
          <cell r="I1052" t="str">
            <v>708-3101</v>
          </cell>
          <cell r="J1052">
            <v>-136206.41</v>
          </cell>
          <cell r="K1052">
            <v>0</v>
          </cell>
        </row>
        <row r="1053">
          <cell r="A1053" t="str">
            <v>TGE</v>
          </cell>
          <cell r="B1053" t="str">
            <v>Q3</v>
          </cell>
          <cell r="C1053" t="str">
            <v>2017080820012</v>
          </cell>
          <cell r="D1053" t="str">
            <v>TGE</v>
          </cell>
          <cell r="E1053" t="str">
            <v>GPW</v>
          </cell>
          <cell r="F1053" t="str">
            <v>420-0001</v>
          </cell>
          <cell r="G1053">
            <v>71986.679999999993</v>
          </cell>
          <cell r="H1053">
            <v>0</v>
          </cell>
          <cell r="J1053">
            <v>0</v>
          </cell>
          <cell r="K1053">
            <v>0</v>
          </cell>
        </row>
        <row r="1054">
          <cell r="A1054" t="str">
            <v>TGE</v>
          </cell>
          <cell r="B1054" t="str">
            <v>Q3</v>
          </cell>
          <cell r="C1054" t="str">
            <v>2017080820012'</v>
          </cell>
          <cell r="D1054" t="str">
            <v>TGE</v>
          </cell>
          <cell r="E1054" t="str">
            <v>GPW</v>
          </cell>
          <cell r="F1054" t="str">
            <v>420-0002</v>
          </cell>
          <cell r="G1054">
            <v>17044</v>
          </cell>
          <cell r="H1054">
            <v>0</v>
          </cell>
          <cell r="J1054">
            <v>0</v>
          </cell>
          <cell r="K1054">
            <v>0</v>
          </cell>
        </row>
        <row r="1055">
          <cell r="A1055" t="str">
            <v>TGE</v>
          </cell>
          <cell r="B1055" t="str">
            <v>Q3</v>
          </cell>
          <cell r="C1055" t="str">
            <v>2017080820012''</v>
          </cell>
          <cell r="D1055" t="str">
            <v>TGE</v>
          </cell>
          <cell r="E1055" t="str">
            <v>GPW</v>
          </cell>
          <cell r="F1055" t="str">
            <v>420-0101</v>
          </cell>
          <cell r="G1055">
            <v>28258.18</v>
          </cell>
          <cell r="H1055">
            <v>0</v>
          </cell>
          <cell r="J1055">
            <v>0</v>
          </cell>
          <cell r="K1055">
            <v>0</v>
          </cell>
        </row>
        <row r="1056">
          <cell r="A1056" t="str">
            <v>TGE</v>
          </cell>
          <cell r="B1056" t="str">
            <v>Q3</v>
          </cell>
          <cell r="C1056" t="str">
            <v>2017080820012'''</v>
          </cell>
          <cell r="D1056" t="str">
            <v>TGE</v>
          </cell>
          <cell r="E1056" t="str">
            <v>GPW</v>
          </cell>
          <cell r="F1056" t="str">
            <v>420-0301</v>
          </cell>
          <cell r="G1056">
            <v>14699.42</v>
          </cell>
          <cell r="H1056">
            <v>0</v>
          </cell>
          <cell r="J1056">
            <v>0</v>
          </cell>
          <cell r="K1056">
            <v>0</v>
          </cell>
        </row>
        <row r="1057">
          <cell r="A1057" t="str">
            <v>TGE</v>
          </cell>
          <cell r="B1057" t="str">
            <v>Q3</v>
          </cell>
          <cell r="C1057" t="str">
            <v>2017080820012''''</v>
          </cell>
          <cell r="D1057" t="str">
            <v>TGE</v>
          </cell>
          <cell r="E1057" t="str">
            <v>GPW</v>
          </cell>
          <cell r="F1057" t="str">
            <v>420-0401</v>
          </cell>
          <cell r="G1057">
            <v>4218.13</v>
          </cell>
          <cell r="H1057">
            <v>0</v>
          </cell>
          <cell r="J1057">
            <v>0</v>
          </cell>
          <cell r="K1057">
            <v>0</v>
          </cell>
        </row>
        <row r="1058">
          <cell r="A1058" t="str">
            <v>GPW</v>
          </cell>
          <cell r="B1058" t="str">
            <v>Q3</v>
          </cell>
          <cell r="C1058" t="str">
            <v>2017080820013</v>
          </cell>
          <cell r="D1058" t="str">
            <v>IRGiT</v>
          </cell>
          <cell r="E1058" t="str">
            <v>GPW</v>
          </cell>
          <cell r="F1058">
            <v>0</v>
          </cell>
          <cell r="G1058">
            <v>0</v>
          </cell>
          <cell r="H1058">
            <v>0</v>
          </cell>
          <cell r="I1058" t="str">
            <v>708-3101</v>
          </cell>
          <cell r="J1058">
            <v>-85422.88</v>
          </cell>
          <cell r="K1058">
            <v>0</v>
          </cell>
        </row>
        <row r="1059">
          <cell r="A1059" t="str">
            <v>IRGiT</v>
          </cell>
          <cell r="B1059" t="str">
            <v>Q3</v>
          </cell>
          <cell r="C1059" t="str">
            <v>2017080820013</v>
          </cell>
          <cell r="D1059" t="str">
            <v>IRGiT</v>
          </cell>
          <cell r="E1059" t="str">
            <v>GPW</v>
          </cell>
          <cell r="F1059" t="str">
            <v>420-0001</v>
          </cell>
          <cell r="G1059">
            <v>50307.97</v>
          </cell>
          <cell r="H1059">
            <v>0</v>
          </cell>
          <cell r="J1059">
            <v>0</v>
          </cell>
          <cell r="K1059">
            <v>0</v>
          </cell>
        </row>
        <row r="1060">
          <cell r="A1060" t="str">
            <v>IRGiT</v>
          </cell>
          <cell r="B1060" t="str">
            <v>Q3</v>
          </cell>
          <cell r="C1060" t="str">
            <v>2017080820013'</v>
          </cell>
          <cell r="D1060" t="str">
            <v>IRGiT</v>
          </cell>
          <cell r="E1060" t="str">
            <v>GPW</v>
          </cell>
          <cell r="F1060" t="str">
            <v>420-0002</v>
          </cell>
          <cell r="G1060">
            <v>6817.6</v>
          </cell>
          <cell r="H1060">
            <v>0</v>
          </cell>
          <cell r="J1060">
            <v>0</v>
          </cell>
          <cell r="K1060">
            <v>0</v>
          </cell>
        </row>
        <row r="1061">
          <cell r="A1061" t="str">
            <v>IRGiT</v>
          </cell>
          <cell r="B1061" t="str">
            <v>Q3</v>
          </cell>
          <cell r="C1061" t="str">
            <v>2017080820013''</v>
          </cell>
          <cell r="D1061" t="str">
            <v>IRGiT</v>
          </cell>
          <cell r="E1061" t="str">
            <v>GPW</v>
          </cell>
          <cell r="F1061" t="str">
            <v>420-0101</v>
          </cell>
          <cell r="G1061">
            <v>21036.46</v>
          </cell>
          <cell r="H1061">
            <v>0</v>
          </cell>
          <cell r="J1061">
            <v>0</v>
          </cell>
          <cell r="K1061">
            <v>0</v>
          </cell>
        </row>
        <row r="1062">
          <cell r="A1062" t="str">
            <v>IRGiT</v>
          </cell>
          <cell r="B1062" t="str">
            <v>Q3</v>
          </cell>
          <cell r="C1062" t="str">
            <v>2017080820013'''</v>
          </cell>
          <cell r="D1062" t="str">
            <v>IRGiT</v>
          </cell>
          <cell r="E1062" t="str">
            <v>GPW</v>
          </cell>
          <cell r="F1062" t="str">
            <v>420-0301</v>
          </cell>
          <cell r="G1062">
            <v>4421.8900000000003</v>
          </cell>
          <cell r="H1062">
            <v>0</v>
          </cell>
          <cell r="J1062">
            <v>0</v>
          </cell>
          <cell r="K1062">
            <v>0</v>
          </cell>
        </row>
        <row r="1063">
          <cell r="A1063" t="str">
            <v>IRGiT</v>
          </cell>
          <cell r="B1063" t="str">
            <v>Q3</v>
          </cell>
          <cell r="C1063" t="str">
            <v>2017080820013''''</v>
          </cell>
          <cell r="D1063" t="str">
            <v>IRGiT</v>
          </cell>
          <cell r="E1063" t="str">
            <v>GPW</v>
          </cell>
          <cell r="F1063" t="str">
            <v>420-0401</v>
          </cell>
          <cell r="G1063">
            <v>2838.96</v>
          </cell>
          <cell r="H1063">
            <v>0</v>
          </cell>
          <cell r="J1063">
            <v>0</v>
          </cell>
          <cell r="K1063">
            <v>0</v>
          </cell>
        </row>
        <row r="1064">
          <cell r="A1064" t="str">
            <v>GPW</v>
          </cell>
          <cell r="B1064" t="str">
            <v>Q3</v>
          </cell>
          <cell r="C1064" t="str">
            <v>2017080820014</v>
          </cell>
          <cell r="D1064" t="str">
            <v>BS</v>
          </cell>
          <cell r="E1064" t="str">
            <v>GPW</v>
          </cell>
          <cell r="F1064">
            <v>0</v>
          </cell>
          <cell r="G1064">
            <v>0</v>
          </cell>
          <cell r="H1064">
            <v>0</v>
          </cell>
          <cell r="I1064" t="str">
            <v>708-3101</v>
          </cell>
          <cell r="J1064">
            <v>-41880.589999999997</v>
          </cell>
          <cell r="K1064">
            <v>0</v>
          </cell>
        </row>
        <row r="1065">
          <cell r="A1065" t="str">
            <v>BS</v>
          </cell>
          <cell r="B1065" t="str">
            <v>Q3</v>
          </cell>
          <cell r="C1065" t="str">
            <v>2017080820014</v>
          </cell>
          <cell r="D1065" t="str">
            <v>BS</v>
          </cell>
          <cell r="E1065" t="str">
            <v>GPW</v>
          </cell>
          <cell r="F1065" t="str">
            <v>420-0010</v>
          </cell>
          <cell r="G1065">
            <v>28278.86</v>
          </cell>
          <cell r="H1065">
            <v>0</v>
          </cell>
          <cell r="J1065">
            <v>0</v>
          </cell>
          <cell r="K1065">
            <v>0</v>
          </cell>
        </row>
        <row r="1066">
          <cell r="A1066" t="str">
            <v>BS</v>
          </cell>
          <cell r="B1066" t="str">
            <v>Q3</v>
          </cell>
          <cell r="C1066" t="str">
            <v>2017080820014'</v>
          </cell>
          <cell r="D1066" t="str">
            <v>BS</v>
          </cell>
          <cell r="E1066" t="str">
            <v>GPW</v>
          </cell>
          <cell r="F1066" t="str">
            <v>420-0101</v>
          </cell>
          <cell r="G1066">
            <v>9431.58</v>
          </cell>
          <cell r="H1066">
            <v>0</v>
          </cell>
          <cell r="J1066">
            <v>0</v>
          </cell>
          <cell r="K1066">
            <v>0</v>
          </cell>
        </row>
        <row r="1067">
          <cell r="A1067" t="str">
            <v>BS</v>
          </cell>
          <cell r="B1067" t="str">
            <v>Q3</v>
          </cell>
          <cell r="C1067" t="str">
            <v>2017080820014''</v>
          </cell>
          <cell r="D1067" t="str">
            <v>BS</v>
          </cell>
          <cell r="E1067" t="str">
            <v>GPW</v>
          </cell>
          <cell r="F1067" t="str">
            <v>420-0301</v>
          </cell>
          <cell r="G1067">
            <v>2906.71</v>
          </cell>
          <cell r="H1067">
            <v>0</v>
          </cell>
          <cell r="J1067">
            <v>0</v>
          </cell>
          <cell r="K1067">
            <v>0</v>
          </cell>
        </row>
        <row r="1068">
          <cell r="A1068" t="str">
            <v>BS</v>
          </cell>
          <cell r="B1068" t="str">
            <v>Q3</v>
          </cell>
          <cell r="C1068" t="str">
            <v>2017080820014'''</v>
          </cell>
          <cell r="D1068" t="str">
            <v>BS</v>
          </cell>
          <cell r="E1068" t="str">
            <v>GPW</v>
          </cell>
          <cell r="F1068" t="str">
            <v>420-0401</v>
          </cell>
          <cell r="G1068">
            <v>1263.45</v>
          </cell>
          <cell r="H1068">
            <v>0</v>
          </cell>
          <cell r="J1068">
            <v>0</v>
          </cell>
          <cell r="K1068">
            <v>0</v>
          </cell>
        </row>
        <row r="1069">
          <cell r="A1069" t="str">
            <v>GPW</v>
          </cell>
          <cell r="B1069" t="str">
            <v>Q3</v>
          </cell>
          <cell r="C1069" t="str">
            <v>2017080820015</v>
          </cell>
          <cell r="D1069" t="str">
            <v>GPWB</v>
          </cell>
          <cell r="E1069" t="str">
            <v>GPW</v>
          </cell>
          <cell r="F1069">
            <v>0</v>
          </cell>
          <cell r="G1069">
            <v>0</v>
          </cell>
          <cell r="H1069">
            <v>0</v>
          </cell>
          <cell r="I1069" t="str">
            <v>708-3101</v>
          </cell>
          <cell r="J1069">
            <v>-3942.26</v>
          </cell>
          <cell r="K1069">
            <v>0</v>
          </cell>
        </row>
        <row r="1070">
          <cell r="A1070" t="str">
            <v>GPWB</v>
          </cell>
          <cell r="B1070" t="str">
            <v>Q3</v>
          </cell>
          <cell r="C1070" t="str">
            <v>2017080820015</v>
          </cell>
          <cell r="D1070" t="str">
            <v>GPWB</v>
          </cell>
          <cell r="E1070" t="str">
            <v>GPW</v>
          </cell>
          <cell r="F1070" t="str">
            <v>420-0001</v>
          </cell>
          <cell r="G1070">
            <v>2482.1999999999998</v>
          </cell>
          <cell r="H1070">
            <v>0</v>
          </cell>
          <cell r="J1070">
            <v>0</v>
          </cell>
          <cell r="K1070">
            <v>0</v>
          </cell>
        </row>
        <row r="1071">
          <cell r="A1071" t="str">
            <v>GPWB</v>
          </cell>
          <cell r="B1071" t="str">
            <v>Q3</v>
          </cell>
          <cell r="C1071" t="str">
            <v>2017080820015'</v>
          </cell>
          <cell r="D1071" t="str">
            <v>GPWB</v>
          </cell>
          <cell r="E1071" t="str">
            <v>GPW</v>
          </cell>
          <cell r="F1071" t="str">
            <v>420-0101</v>
          </cell>
          <cell r="G1071">
            <v>971.62</v>
          </cell>
          <cell r="H1071">
            <v>0</v>
          </cell>
          <cell r="J1071">
            <v>0</v>
          </cell>
          <cell r="K1071">
            <v>0</v>
          </cell>
        </row>
        <row r="1072">
          <cell r="A1072" t="str">
            <v>GPWB</v>
          </cell>
          <cell r="B1072" t="str">
            <v>Q3</v>
          </cell>
          <cell r="C1072" t="str">
            <v>2017080820015''</v>
          </cell>
          <cell r="D1072" t="str">
            <v>GPWB</v>
          </cell>
          <cell r="E1072" t="str">
            <v>GPW</v>
          </cell>
          <cell r="F1072" t="str">
            <v>420-0301</v>
          </cell>
          <cell r="G1072">
            <v>339.23</v>
          </cell>
          <cell r="H1072">
            <v>0</v>
          </cell>
          <cell r="J1072">
            <v>0</v>
          </cell>
          <cell r="K1072">
            <v>0</v>
          </cell>
        </row>
        <row r="1073">
          <cell r="A1073" t="str">
            <v>GPWB</v>
          </cell>
          <cell r="B1073" t="str">
            <v>Q3</v>
          </cell>
          <cell r="C1073" t="str">
            <v>2017080820015'''</v>
          </cell>
          <cell r="D1073" t="str">
            <v>GPWB</v>
          </cell>
          <cell r="E1073" t="str">
            <v>GPW</v>
          </cell>
          <cell r="F1073" t="str">
            <v>420-0401</v>
          </cell>
          <cell r="G1073">
            <v>149.21</v>
          </cell>
          <cell r="H1073">
            <v>0</v>
          </cell>
          <cell r="J1073">
            <v>0</v>
          </cell>
          <cell r="K1073">
            <v>0</v>
          </cell>
        </row>
        <row r="1074">
          <cell r="A1074" t="str">
            <v>GPW</v>
          </cell>
          <cell r="B1074" t="str">
            <v>Q3</v>
          </cell>
          <cell r="C1074" t="str">
            <v>2017080820016</v>
          </cell>
          <cell r="D1074" t="str">
            <v>IAiR</v>
          </cell>
          <cell r="E1074" t="str">
            <v>GPW</v>
          </cell>
          <cell r="F1074">
            <v>0</v>
          </cell>
          <cell r="G1074">
            <v>0</v>
          </cell>
          <cell r="H1074">
            <v>0</v>
          </cell>
          <cell r="I1074" t="str">
            <v>708-3101</v>
          </cell>
          <cell r="J1074">
            <v>-1738.92</v>
          </cell>
          <cell r="K1074">
            <v>0</v>
          </cell>
        </row>
        <row r="1075">
          <cell r="A1075" t="str">
            <v>IAiR</v>
          </cell>
          <cell r="B1075" t="str">
            <v>Q3</v>
          </cell>
          <cell r="C1075" t="str">
            <v>2017080820016</v>
          </cell>
          <cell r="D1075" t="str">
            <v>IAiR</v>
          </cell>
          <cell r="E1075" t="str">
            <v>GPW</v>
          </cell>
          <cell r="F1075" t="str">
            <v>420-0001</v>
          </cell>
          <cell r="G1075">
            <v>1738.92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 t="str">
            <v>GPW</v>
          </cell>
          <cell r="B1076" t="str">
            <v>Q3</v>
          </cell>
          <cell r="C1076" t="str">
            <v>2017080820017</v>
          </cell>
          <cell r="D1076" t="str">
            <v>TGE</v>
          </cell>
          <cell r="E1076" t="str">
            <v>GPW</v>
          </cell>
          <cell r="F1076">
            <v>0</v>
          </cell>
          <cell r="G1076">
            <v>0</v>
          </cell>
          <cell r="H1076">
            <v>0</v>
          </cell>
          <cell r="I1076" t="str">
            <v>708-3301</v>
          </cell>
          <cell r="J1076">
            <v>-35385</v>
          </cell>
          <cell r="K1076">
            <v>0</v>
          </cell>
        </row>
        <row r="1077">
          <cell r="A1077" t="str">
            <v>TGE</v>
          </cell>
          <cell r="B1077" t="str">
            <v>Q3</v>
          </cell>
          <cell r="C1077" t="str">
            <v>2017080820017</v>
          </cell>
          <cell r="D1077" t="str">
            <v>TGE</v>
          </cell>
          <cell r="E1077" t="str">
            <v>GPW</v>
          </cell>
          <cell r="F1077" t="str">
            <v>420-0010</v>
          </cell>
          <cell r="G1077">
            <v>35385</v>
          </cell>
          <cell r="H1077">
            <v>0</v>
          </cell>
          <cell r="J1077">
            <v>0</v>
          </cell>
          <cell r="K1077">
            <v>0</v>
          </cell>
        </row>
        <row r="1078">
          <cell r="A1078" t="str">
            <v>GPW</v>
          </cell>
          <cell r="B1078" t="str">
            <v>Q3</v>
          </cell>
          <cell r="C1078" t="str">
            <v>2017080820018</v>
          </cell>
          <cell r="D1078" t="str">
            <v>IRGiT</v>
          </cell>
          <cell r="E1078" t="str">
            <v>GPW</v>
          </cell>
          <cell r="F1078">
            <v>0</v>
          </cell>
          <cell r="G1078">
            <v>0</v>
          </cell>
          <cell r="H1078">
            <v>0</v>
          </cell>
          <cell r="I1078" t="str">
            <v>708-3301</v>
          </cell>
          <cell r="J1078">
            <v>-11655</v>
          </cell>
          <cell r="K1078">
            <v>0</v>
          </cell>
        </row>
        <row r="1079">
          <cell r="A1079" t="str">
            <v>IRGiT</v>
          </cell>
          <cell r="B1079" t="str">
            <v>Q3</v>
          </cell>
          <cell r="C1079" t="str">
            <v>2017080820018</v>
          </cell>
          <cell r="D1079" t="str">
            <v>IRGiT</v>
          </cell>
          <cell r="E1079" t="str">
            <v>GPW</v>
          </cell>
          <cell r="F1079" t="str">
            <v>420-0010</v>
          </cell>
          <cell r="G1079">
            <v>11655</v>
          </cell>
          <cell r="H1079">
            <v>0</v>
          </cell>
          <cell r="J1079">
            <v>0</v>
          </cell>
          <cell r="K1079">
            <v>0</v>
          </cell>
        </row>
        <row r="1080">
          <cell r="A1080" t="str">
            <v>GPW</v>
          </cell>
          <cell r="B1080" t="str">
            <v>Q3</v>
          </cell>
          <cell r="C1080" t="str">
            <v>2017080820019</v>
          </cell>
          <cell r="D1080" t="str">
            <v>BS</v>
          </cell>
          <cell r="E1080" t="str">
            <v>GPW</v>
          </cell>
          <cell r="F1080">
            <v>0</v>
          </cell>
          <cell r="G1080">
            <v>0</v>
          </cell>
          <cell r="H1080">
            <v>0</v>
          </cell>
          <cell r="I1080" t="str">
            <v>708-3301</v>
          </cell>
          <cell r="J1080">
            <v>-5670</v>
          </cell>
          <cell r="K1080">
            <v>0</v>
          </cell>
        </row>
        <row r="1081">
          <cell r="A1081" t="str">
            <v>BS</v>
          </cell>
          <cell r="B1081" t="str">
            <v>Q3</v>
          </cell>
          <cell r="C1081" t="str">
            <v>2017080820019</v>
          </cell>
          <cell r="D1081" t="str">
            <v>BS</v>
          </cell>
          <cell r="E1081" t="str">
            <v>GPW</v>
          </cell>
          <cell r="F1081" t="str">
            <v>420-0010</v>
          </cell>
          <cell r="G1081">
            <v>5670</v>
          </cell>
          <cell r="H1081">
            <v>0</v>
          </cell>
          <cell r="J1081">
            <v>0</v>
          </cell>
          <cell r="K1081">
            <v>0</v>
          </cell>
        </row>
        <row r="1082">
          <cell r="A1082" t="str">
            <v>GPW</v>
          </cell>
          <cell r="B1082" t="str">
            <v>Q3</v>
          </cell>
          <cell r="C1082" t="str">
            <v>2017080820020</v>
          </cell>
          <cell r="D1082" t="str">
            <v>IE</v>
          </cell>
          <cell r="E1082" t="str">
            <v>GPW</v>
          </cell>
          <cell r="F1082">
            <v>0</v>
          </cell>
          <cell r="G1082">
            <v>0</v>
          </cell>
          <cell r="H1082">
            <v>0</v>
          </cell>
          <cell r="I1082" t="str">
            <v>708-3301</v>
          </cell>
          <cell r="J1082">
            <v>-1508</v>
          </cell>
          <cell r="K1082">
            <v>0</v>
          </cell>
        </row>
        <row r="1083">
          <cell r="A1083" t="str">
            <v>IE</v>
          </cell>
          <cell r="B1083" t="str">
            <v>Q3</v>
          </cell>
          <cell r="C1083" t="str">
            <v>2017080820020</v>
          </cell>
          <cell r="D1083" t="str">
            <v>IE</v>
          </cell>
          <cell r="E1083" t="str">
            <v>GPW</v>
          </cell>
          <cell r="F1083" t="str">
            <v>420-0010</v>
          </cell>
          <cell r="G1083">
            <v>1508</v>
          </cell>
          <cell r="H1083">
            <v>0</v>
          </cell>
          <cell r="J1083">
            <v>0</v>
          </cell>
          <cell r="K1083">
            <v>0</v>
          </cell>
        </row>
        <row r="1084">
          <cell r="A1084" t="str">
            <v>GPW</v>
          </cell>
          <cell r="B1084" t="str">
            <v>Q3</v>
          </cell>
          <cell r="C1084" t="str">
            <v>2017080820021</v>
          </cell>
          <cell r="D1084" t="str">
            <v>TGE</v>
          </cell>
          <cell r="E1084" t="str">
            <v>GPW</v>
          </cell>
          <cell r="F1084">
            <v>0</v>
          </cell>
          <cell r="G1084">
            <v>0</v>
          </cell>
          <cell r="H1084">
            <v>0</v>
          </cell>
          <cell r="I1084" t="str">
            <v>714-5001</v>
          </cell>
          <cell r="J1084">
            <v>-73000</v>
          </cell>
          <cell r="K1084">
            <v>0</v>
          </cell>
        </row>
        <row r="1085">
          <cell r="A1085" t="str">
            <v>TGE</v>
          </cell>
          <cell r="B1085" t="str">
            <v>Q3</v>
          </cell>
          <cell r="C1085" t="str">
            <v>2017080820021</v>
          </cell>
          <cell r="D1085" t="str">
            <v>TGE</v>
          </cell>
          <cell r="E1085" t="str">
            <v>GPW</v>
          </cell>
          <cell r="F1085" t="str">
            <v>420-1209</v>
          </cell>
          <cell r="G1085">
            <v>73000</v>
          </cell>
          <cell r="H1085">
            <v>0</v>
          </cell>
          <cell r="J1085">
            <v>0</v>
          </cell>
          <cell r="K1085">
            <v>0</v>
          </cell>
        </row>
        <row r="1086">
          <cell r="A1086" t="str">
            <v>GPW</v>
          </cell>
          <cell r="B1086" t="str">
            <v>Q3</v>
          </cell>
          <cell r="C1086" t="str">
            <v>2017080820022</v>
          </cell>
          <cell r="D1086" t="str">
            <v>TGE</v>
          </cell>
          <cell r="E1086" t="str">
            <v>GPW</v>
          </cell>
          <cell r="F1086">
            <v>0</v>
          </cell>
          <cell r="G1086">
            <v>0</v>
          </cell>
          <cell r="H1086">
            <v>0</v>
          </cell>
          <cell r="I1086" t="str">
            <v>714-5002</v>
          </cell>
          <cell r="J1086">
            <v>-11800</v>
          </cell>
          <cell r="K1086">
            <v>0</v>
          </cell>
        </row>
        <row r="1087">
          <cell r="A1087" t="str">
            <v>TGE</v>
          </cell>
          <cell r="B1087" t="str">
            <v>Q3</v>
          </cell>
          <cell r="C1087" t="str">
            <v>2017080820022</v>
          </cell>
          <cell r="D1087" t="str">
            <v>TGE</v>
          </cell>
          <cell r="E1087" t="str">
            <v>GPW</v>
          </cell>
          <cell r="F1087" t="str">
            <v>420-1210</v>
          </cell>
          <cell r="G1087">
            <v>11800</v>
          </cell>
          <cell r="H1087">
            <v>0</v>
          </cell>
          <cell r="J1087">
            <v>0</v>
          </cell>
          <cell r="K1087">
            <v>0</v>
          </cell>
        </row>
        <row r="1088">
          <cell r="A1088" t="str">
            <v>GPW</v>
          </cell>
          <cell r="B1088" t="str">
            <v>Q3</v>
          </cell>
          <cell r="C1088" t="str">
            <v>2017080820023</v>
          </cell>
          <cell r="D1088" t="str">
            <v>IRGiT</v>
          </cell>
          <cell r="E1088" t="str">
            <v>GPW</v>
          </cell>
          <cell r="F1088">
            <v>0</v>
          </cell>
          <cell r="G1088">
            <v>0</v>
          </cell>
          <cell r="H1088">
            <v>0</v>
          </cell>
          <cell r="I1088" t="str">
            <v>714-5001</v>
          </cell>
          <cell r="J1088">
            <v>-62800</v>
          </cell>
          <cell r="K1088">
            <v>0</v>
          </cell>
        </row>
        <row r="1089">
          <cell r="A1089" t="str">
            <v>IRGiT</v>
          </cell>
          <cell r="B1089" t="str">
            <v>Q3</v>
          </cell>
          <cell r="C1089" t="str">
            <v>2017080820023</v>
          </cell>
          <cell r="D1089" t="str">
            <v>IRGiT</v>
          </cell>
          <cell r="E1089" t="str">
            <v>GPW</v>
          </cell>
          <cell r="F1089" t="str">
            <v>420-1209</v>
          </cell>
          <cell r="G1089">
            <v>62800</v>
          </cell>
          <cell r="H1089">
            <v>0</v>
          </cell>
          <cell r="J1089">
            <v>0</v>
          </cell>
          <cell r="K1089">
            <v>0</v>
          </cell>
        </row>
        <row r="1090">
          <cell r="A1090" t="str">
            <v>GPW</v>
          </cell>
          <cell r="B1090" t="str">
            <v>Q3</v>
          </cell>
          <cell r="C1090" t="str">
            <v>2017080820023'</v>
          </cell>
          <cell r="D1090" t="str">
            <v>IRGiT</v>
          </cell>
          <cell r="E1090" t="str">
            <v>GPW</v>
          </cell>
          <cell r="F1090">
            <v>0</v>
          </cell>
          <cell r="G1090">
            <v>0</v>
          </cell>
          <cell r="H1090">
            <v>0</v>
          </cell>
          <cell r="I1090" t="str">
            <v>714-5002</v>
          </cell>
          <cell r="J1090">
            <v>-4700</v>
          </cell>
          <cell r="K1090">
            <v>0</v>
          </cell>
        </row>
        <row r="1091">
          <cell r="A1091" t="str">
            <v>IRGiT</v>
          </cell>
          <cell r="B1091" t="str">
            <v>Q3</v>
          </cell>
          <cell r="C1091" t="str">
            <v>2017080820023'</v>
          </cell>
          <cell r="D1091" t="str">
            <v>IRGiT</v>
          </cell>
          <cell r="E1091" t="str">
            <v>GPW</v>
          </cell>
          <cell r="F1091" t="str">
            <v>420-1210</v>
          </cell>
          <cell r="G1091">
            <v>4700</v>
          </cell>
          <cell r="H1091">
            <v>0</v>
          </cell>
          <cell r="J1091">
            <v>0</v>
          </cell>
          <cell r="K1091">
            <v>0</v>
          </cell>
        </row>
        <row r="1092">
          <cell r="A1092" t="str">
            <v>GPW</v>
          </cell>
          <cell r="B1092" t="str">
            <v>Q3</v>
          </cell>
          <cell r="C1092" t="str">
            <v>2017080820024</v>
          </cell>
          <cell r="D1092" t="str">
            <v>BS</v>
          </cell>
          <cell r="E1092" t="str">
            <v>GPW</v>
          </cell>
          <cell r="F1092">
            <v>0</v>
          </cell>
          <cell r="G1092">
            <v>0</v>
          </cell>
          <cell r="H1092">
            <v>0</v>
          </cell>
          <cell r="I1092" t="str">
            <v>714-5001</v>
          </cell>
          <cell r="J1092">
            <v>-25300</v>
          </cell>
          <cell r="K1092">
            <v>0</v>
          </cell>
        </row>
        <row r="1093">
          <cell r="A1093" t="str">
            <v>BS</v>
          </cell>
          <cell r="B1093" t="str">
            <v>Q3</v>
          </cell>
          <cell r="C1093" t="str">
            <v>2017080820024</v>
          </cell>
          <cell r="D1093" t="str">
            <v>BS</v>
          </cell>
          <cell r="E1093" t="str">
            <v>GPW</v>
          </cell>
          <cell r="F1093" t="str">
            <v>420-1209</v>
          </cell>
          <cell r="G1093">
            <v>25300</v>
          </cell>
          <cell r="H1093">
            <v>0</v>
          </cell>
          <cell r="J1093">
            <v>0</v>
          </cell>
          <cell r="K1093">
            <v>0</v>
          </cell>
        </row>
        <row r="1094">
          <cell r="A1094" t="str">
            <v>GPW</v>
          </cell>
          <cell r="B1094" t="str">
            <v>Q3</v>
          </cell>
          <cell r="C1094" t="str">
            <v>2017080820024'</v>
          </cell>
          <cell r="D1094" t="str">
            <v>BS</v>
          </cell>
          <cell r="E1094" t="str">
            <v>GPW</v>
          </cell>
          <cell r="F1094">
            <v>0</v>
          </cell>
          <cell r="G1094">
            <v>0</v>
          </cell>
          <cell r="H1094">
            <v>0</v>
          </cell>
          <cell r="I1094" t="str">
            <v>714-5002</v>
          </cell>
          <cell r="J1094">
            <v>-3100</v>
          </cell>
          <cell r="K1094">
            <v>0</v>
          </cell>
        </row>
        <row r="1095">
          <cell r="A1095" t="str">
            <v>BS</v>
          </cell>
          <cell r="B1095" t="str">
            <v>Q3</v>
          </cell>
          <cell r="C1095" t="str">
            <v>2017080820024'</v>
          </cell>
          <cell r="D1095" t="str">
            <v>BS</v>
          </cell>
          <cell r="E1095" t="str">
            <v>GPW</v>
          </cell>
          <cell r="F1095" t="str">
            <v>420-1210</v>
          </cell>
          <cell r="G1095">
            <v>3100</v>
          </cell>
          <cell r="H1095">
            <v>0</v>
          </cell>
          <cell r="J1095">
            <v>0</v>
          </cell>
          <cell r="K1095">
            <v>0</v>
          </cell>
        </row>
        <row r="1096">
          <cell r="A1096" t="str">
            <v>GPW</v>
          </cell>
          <cell r="B1096" t="str">
            <v>Q3</v>
          </cell>
          <cell r="C1096" t="str">
            <v>2017080820025</v>
          </cell>
          <cell r="D1096" t="str">
            <v>IE</v>
          </cell>
          <cell r="E1096" t="str">
            <v>GPW</v>
          </cell>
          <cell r="F1096">
            <v>0</v>
          </cell>
          <cell r="G1096">
            <v>0</v>
          </cell>
          <cell r="H1096">
            <v>0</v>
          </cell>
          <cell r="I1096" t="str">
            <v>714-5001</v>
          </cell>
          <cell r="J1096">
            <v>-1300</v>
          </cell>
          <cell r="K1096">
            <v>0</v>
          </cell>
        </row>
        <row r="1097">
          <cell r="A1097" t="str">
            <v>IE</v>
          </cell>
          <cell r="B1097" t="str">
            <v>Q3</v>
          </cell>
          <cell r="C1097" t="str">
            <v>2017080820025</v>
          </cell>
          <cell r="D1097" t="str">
            <v>IE</v>
          </cell>
          <cell r="E1097" t="str">
            <v>GPW</v>
          </cell>
          <cell r="F1097" t="str">
            <v>420-1209</v>
          </cell>
          <cell r="G1097">
            <v>1300</v>
          </cell>
          <cell r="H1097">
            <v>0</v>
          </cell>
          <cell r="J1097">
            <v>0</v>
          </cell>
          <cell r="K1097">
            <v>0</v>
          </cell>
        </row>
        <row r="1098">
          <cell r="A1098" t="str">
            <v>GPW</v>
          </cell>
          <cell r="B1098" t="str">
            <v>Q3</v>
          </cell>
          <cell r="C1098" t="str">
            <v>2017080820025'</v>
          </cell>
          <cell r="D1098" t="str">
            <v>IE</v>
          </cell>
          <cell r="E1098" t="str">
            <v>GPW</v>
          </cell>
          <cell r="F1098">
            <v>0</v>
          </cell>
          <cell r="G1098">
            <v>0</v>
          </cell>
          <cell r="H1098">
            <v>0</v>
          </cell>
          <cell r="I1098" t="str">
            <v>714-5002</v>
          </cell>
          <cell r="J1098">
            <v>-1000</v>
          </cell>
          <cell r="K1098">
            <v>0</v>
          </cell>
        </row>
        <row r="1099">
          <cell r="A1099" t="str">
            <v>IE</v>
          </cell>
          <cell r="B1099" t="str">
            <v>Q3</v>
          </cell>
          <cell r="C1099" t="str">
            <v>2017080820025'</v>
          </cell>
          <cell r="D1099" t="str">
            <v>IE</v>
          </cell>
          <cell r="E1099" t="str">
            <v>GPW</v>
          </cell>
          <cell r="F1099" t="str">
            <v>420-1210</v>
          </cell>
          <cell r="G1099">
            <v>1000</v>
          </cell>
          <cell r="H1099">
            <v>0</v>
          </cell>
          <cell r="J1099">
            <v>0</v>
          </cell>
          <cell r="K1099">
            <v>0</v>
          </cell>
        </row>
        <row r="1100">
          <cell r="A1100" t="str">
            <v>GPW</v>
          </cell>
          <cell r="B1100" t="str">
            <v>Q3</v>
          </cell>
          <cell r="C1100" t="str">
            <v>2017080820025''</v>
          </cell>
          <cell r="D1100" t="str">
            <v>IE</v>
          </cell>
          <cell r="E1100" t="str">
            <v>GPW</v>
          </cell>
          <cell r="F1100">
            <v>0</v>
          </cell>
          <cell r="G1100">
            <v>0</v>
          </cell>
          <cell r="H1100">
            <v>0</v>
          </cell>
          <cell r="I1100" t="str">
            <v>714-5006</v>
          </cell>
          <cell r="J1100">
            <v>-180</v>
          </cell>
          <cell r="K1100">
            <v>0</v>
          </cell>
        </row>
        <row r="1101">
          <cell r="A1101" t="str">
            <v>IE</v>
          </cell>
          <cell r="B1101" t="str">
            <v>Q3</v>
          </cell>
          <cell r="C1101" t="str">
            <v>2017080820025''</v>
          </cell>
          <cell r="D1101" t="str">
            <v>IE</v>
          </cell>
          <cell r="E1101" t="str">
            <v>GPW</v>
          </cell>
          <cell r="F1101" t="str">
            <v>420-1214</v>
          </cell>
          <cell r="G1101">
            <v>180</v>
          </cell>
          <cell r="H1101">
            <v>0</v>
          </cell>
          <cell r="J1101">
            <v>0</v>
          </cell>
          <cell r="K1101">
            <v>0</v>
          </cell>
        </row>
        <row r="1102">
          <cell r="A1102" t="str">
            <v>GPW</v>
          </cell>
          <cell r="B1102" t="str">
            <v>Q3</v>
          </cell>
          <cell r="C1102" t="str">
            <v>2017080820027</v>
          </cell>
          <cell r="D1102" t="str">
            <v>GPWB</v>
          </cell>
          <cell r="E1102" t="str">
            <v>GPW</v>
          </cell>
          <cell r="F1102">
            <v>0</v>
          </cell>
          <cell r="G1102">
            <v>0</v>
          </cell>
          <cell r="H1102">
            <v>0</v>
          </cell>
          <cell r="I1102" t="str">
            <v>714-5001</v>
          </cell>
          <cell r="J1102">
            <v>-360</v>
          </cell>
          <cell r="K1102">
            <v>0</v>
          </cell>
        </row>
        <row r="1103">
          <cell r="A1103" t="str">
            <v>GPWB</v>
          </cell>
          <cell r="B1103" t="str">
            <v>Q3</v>
          </cell>
          <cell r="C1103" t="str">
            <v>2017080820027</v>
          </cell>
          <cell r="D1103" t="str">
            <v>GPWB</v>
          </cell>
          <cell r="E1103" t="str">
            <v>GPW</v>
          </cell>
          <cell r="F1103" t="str">
            <v>420-1209</v>
          </cell>
          <cell r="G1103">
            <v>360</v>
          </cell>
          <cell r="H1103">
            <v>0</v>
          </cell>
          <cell r="J1103">
            <v>0</v>
          </cell>
          <cell r="K1103">
            <v>0</v>
          </cell>
        </row>
        <row r="1104">
          <cell r="A1104" t="str">
            <v>GPW</v>
          </cell>
          <cell r="B1104" t="str">
            <v>Q3</v>
          </cell>
          <cell r="C1104" t="str">
            <v>2017080820027'</v>
          </cell>
          <cell r="D1104" t="str">
            <v>GPWB</v>
          </cell>
          <cell r="E1104" t="str">
            <v>GPW</v>
          </cell>
          <cell r="F1104">
            <v>0</v>
          </cell>
          <cell r="G1104">
            <v>0</v>
          </cell>
          <cell r="H1104">
            <v>0</v>
          </cell>
          <cell r="I1104" t="str">
            <v>714-5002</v>
          </cell>
          <cell r="J1104">
            <v>-300</v>
          </cell>
          <cell r="K1104">
            <v>0</v>
          </cell>
        </row>
        <row r="1105">
          <cell r="A1105" t="str">
            <v>GPWB</v>
          </cell>
          <cell r="B1105" t="str">
            <v>Q3</v>
          </cell>
          <cell r="C1105" t="str">
            <v>2017080820027'</v>
          </cell>
          <cell r="D1105" t="str">
            <v>GPWB</v>
          </cell>
          <cell r="E1105" t="str">
            <v>GPW</v>
          </cell>
          <cell r="F1105" t="str">
            <v>420-1210</v>
          </cell>
          <cell r="G1105">
            <v>300</v>
          </cell>
          <cell r="H1105">
            <v>0</v>
          </cell>
          <cell r="J1105">
            <v>0</v>
          </cell>
          <cell r="K1105">
            <v>0</v>
          </cell>
        </row>
        <row r="1106">
          <cell r="A1106" t="str">
            <v>GPW</v>
          </cell>
          <cell r="B1106" t="str">
            <v>Q3</v>
          </cell>
          <cell r="C1106" t="str">
            <v>2017080820028</v>
          </cell>
          <cell r="D1106" t="str">
            <v>TGE</v>
          </cell>
          <cell r="E1106" t="str">
            <v>GPW</v>
          </cell>
          <cell r="F1106">
            <v>0</v>
          </cell>
          <cell r="G1106">
            <v>0</v>
          </cell>
          <cell r="H1106">
            <v>0</v>
          </cell>
          <cell r="I1106" t="str">
            <v>714-5006</v>
          </cell>
          <cell r="J1106">
            <v>-32625</v>
          </cell>
          <cell r="K1106">
            <v>40128.75</v>
          </cell>
        </row>
        <row r="1107">
          <cell r="A1107" t="str">
            <v>TGE</v>
          </cell>
          <cell r="B1107" t="str">
            <v>Q3</v>
          </cell>
          <cell r="C1107" t="str">
            <v>2017080820028</v>
          </cell>
          <cell r="D1107" t="str">
            <v>TGE</v>
          </cell>
          <cell r="E1107" t="str">
            <v>GPW</v>
          </cell>
          <cell r="F1107" t="str">
            <v>420-1051</v>
          </cell>
          <cell r="G1107">
            <v>32625</v>
          </cell>
          <cell r="H1107">
            <v>-40128.75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GPW</v>
          </cell>
          <cell r="B1108" t="str">
            <v>Q3</v>
          </cell>
          <cell r="C1108" t="str">
            <v>2017080820029</v>
          </cell>
          <cell r="D1108" t="str">
            <v>IRGiT</v>
          </cell>
          <cell r="E1108" t="str">
            <v>GPW</v>
          </cell>
          <cell r="F1108">
            <v>0</v>
          </cell>
          <cell r="G1108">
            <v>0</v>
          </cell>
          <cell r="H1108">
            <v>0</v>
          </cell>
          <cell r="I1108" t="str">
            <v>714-5007</v>
          </cell>
          <cell r="J1108">
            <v>-8230.75</v>
          </cell>
          <cell r="K1108">
            <v>0</v>
          </cell>
        </row>
        <row r="1109">
          <cell r="A1109" t="str">
            <v>IRGiT</v>
          </cell>
          <cell r="B1109" t="str">
            <v>Q3</v>
          </cell>
          <cell r="C1109" t="str">
            <v>2017080820029</v>
          </cell>
          <cell r="D1109" t="str">
            <v>IRGiT</v>
          </cell>
          <cell r="E1109" t="str">
            <v>GPW</v>
          </cell>
          <cell r="F1109" t="str">
            <v>420-1213</v>
          </cell>
          <cell r="G1109">
            <v>8230.75</v>
          </cell>
          <cell r="H1109">
            <v>0</v>
          </cell>
          <cell r="J1109">
            <v>0</v>
          </cell>
          <cell r="K1109">
            <v>0</v>
          </cell>
        </row>
        <row r="1110">
          <cell r="A1110" t="str">
            <v>GPW</v>
          </cell>
          <cell r="B1110" t="str">
            <v>Q3</v>
          </cell>
          <cell r="C1110" t="str">
            <v>2017080820030</v>
          </cell>
          <cell r="D1110" t="str">
            <v>GPWB</v>
          </cell>
          <cell r="E1110" t="str">
            <v>GPW</v>
          </cell>
          <cell r="F1110">
            <v>0</v>
          </cell>
          <cell r="G1110">
            <v>0</v>
          </cell>
          <cell r="H1110">
            <v>0</v>
          </cell>
          <cell r="I1110" t="str">
            <v>714-5007</v>
          </cell>
          <cell r="J1110">
            <v>-2387.6799999999998</v>
          </cell>
          <cell r="K1110">
            <v>0</v>
          </cell>
        </row>
        <row r="1111">
          <cell r="A1111" t="str">
            <v>GPWB</v>
          </cell>
          <cell r="B1111" t="str">
            <v>Q3</v>
          </cell>
          <cell r="C1111" t="str">
            <v>2017080820030</v>
          </cell>
          <cell r="D1111" t="str">
            <v>GPWB</v>
          </cell>
          <cell r="E1111" t="str">
            <v>GPW</v>
          </cell>
          <cell r="F1111" t="str">
            <v>420-0691</v>
          </cell>
          <cell r="G1111">
            <v>2387.6799999999998</v>
          </cell>
          <cell r="H1111">
            <v>0</v>
          </cell>
          <cell r="J1111">
            <v>0</v>
          </cell>
          <cell r="K1111">
            <v>0</v>
          </cell>
        </row>
        <row r="1112">
          <cell r="A1112" t="str">
            <v>GPW</v>
          </cell>
          <cell r="B1112" t="str">
            <v>Q3</v>
          </cell>
          <cell r="C1112" t="str">
            <v>2017080820031</v>
          </cell>
          <cell r="D1112" t="str">
            <v>IAiR</v>
          </cell>
          <cell r="E1112" t="str">
            <v>GPW</v>
          </cell>
          <cell r="F1112">
            <v>0</v>
          </cell>
          <cell r="G1112">
            <v>0</v>
          </cell>
          <cell r="H1112">
            <v>0</v>
          </cell>
          <cell r="I1112" t="str">
            <v>714-5003</v>
          </cell>
          <cell r="J1112">
            <v>-380</v>
          </cell>
          <cell r="K1112">
            <v>0</v>
          </cell>
        </row>
        <row r="1113">
          <cell r="A1113" t="str">
            <v>IAiR</v>
          </cell>
          <cell r="B1113" t="str">
            <v>Q3</v>
          </cell>
          <cell r="C1113" t="str">
            <v>2017080820031</v>
          </cell>
          <cell r="D1113" t="str">
            <v>IAiR</v>
          </cell>
          <cell r="E1113" t="str">
            <v>GPW</v>
          </cell>
          <cell r="F1113" t="str">
            <v>420-0001</v>
          </cell>
          <cell r="G1113">
            <v>380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 t="str">
            <v>GPW</v>
          </cell>
          <cell r="B1114" t="str">
            <v>Q3</v>
          </cell>
          <cell r="C1114" t="str">
            <v>2017080820033</v>
          </cell>
          <cell r="D1114" t="str">
            <v>TGE</v>
          </cell>
          <cell r="E1114" t="str">
            <v>GPW</v>
          </cell>
          <cell r="F1114">
            <v>0</v>
          </cell>
          <cell r="G1114">
            <v>0</v>
          </cell>
          <cell r="H1114">
            <v>0</v>
          </cell>
          <cell r="I1114" t="str">
            <v>714-5005</v>
          </cell>
          <cell r="J1114">
            <v>-1265</v>
          </cell>
          <cell r="K1114">
            <v>0</v>
          </cell>
        </row>
        <row r="1115">
          <cell r="A1115" t="str">
            <v>TGE</v>
          </cell>
          <cell r="B1115" t="str">
            <v>Q3</v>
          </cell>
          <cell r="C1115" t="str">
            <v>2017080820033</v>
          </cell>
          <cell r="D1115" t="str">
            <v>TGE</v>
          </cell>
          <cell r="E1115" t="str">
            <v>GPW</v>
          </cell>
          <cell r="F1115" t="str">
            <v>420-1041</v>
          </cell>
          <cell r="G1115">
            <v>1265</v>
          </cell>
          <cell r="H1115">
            <v>0</v>
          </cell>
          <cell r="J1115">
            <v>0</v>
          </cell>
          <cell r="K1115">
            <v>0</v>
          </cell>
        </row>
        <row r="1116">
          <cell r="A1116" t="str">
            <v>GPW</v>
          </cell>
          <cell r="B1116" t="str">
            <v>Q3</v>
          </cell>
          <cell r="C1116" t="str">
            <v>2017080820034</v>
          </cell>
          <cell r="D1116" t="str">
            <v>BS</v>
          </cell>
          <cell r="E1116" t="str">
            <v>GPW</v>
          </cell>
          <cell r="F1116">
            <v>0</v>
          </cell>
          <cell r="G1116">
            <v>0</v>
          </cell>
          <cell r="H1116">
            <v>0</v>
          </cell>
          <cell r="I1116" t="str">
            <v>714-5004</v>
          </cell>
          <cell r="J1116">
            <v>-279.68</v>
          </cell>
          <cell r="K1116">
            <v>0</v>
          </cell>
        </row>
        <row r="1117">
          <cell r="A1117" t="str">
            <v>BS</v>
          </cell>
          <cell r="B1117" t="str">
            <v>Q3</v>
          </cell>
          <cell r="C1117" t="str">
            <v>2017080820034</v>
          </cell>
          <cell r="D1117" t="str">
            <v>BS</v>
          </cell>
          <cell r="E1117" t="str">
            <v>GPW</v>
          </cell>
          <cell r="F1117" t="str">
            <v>420-0501</v>
          </cell>
          <cell r="G1117">
            <v>279.68</v>
          </cell>
          <cell r="H1117">
            <v>0</v>
          </cell>
          <cell r="J1117">
            <v>0</v>
          </cell>
          <cell r="K1117">
            <v>0</v>
          </cell>
        </row>
        <row r="1118">
          <cell r="A1118" t="str">
            <v>GPW</v>
          </cell>
          <cell r="B1118" t="str">
            <v>Q3</v>
          </cell>
          <cell r="C1118" t="str">
            <v>2017080820036</v>
          </cell>
          <cell r="D1118" t="str">
            <v>GPWB</v>
          </cell>
          <cell r="E1118" t="str">
            <v>GPW</v>
          </cell>
          <cell r="F1118">
            <v>0</v>
          </cell>
          <cell r="G1118">
            <v>0</v>
          </cell>
          <cell r="H1118">
            <v>0</v>
          </cell>
          <cell r="I1118" t="str">
            <v>714-5004</v>
          </cell>
          <cell r="J1118">
            <v>-88.21</v>
          </cell>
          <cell r="K1118">
            <v>0</v>
          </cell>
        </row>
        <row r="1119">
          <cell r="A1119" t="str">
            <v>GPWB</v>
          </cell>
          <cell r="B1119" t="str">
            <v>Q3</v>
          </cell>
          <cell r="C1119" t="str">
            <v>2017080820036</v>
          </cell>
          <cell r="D1119" t="str">
            <v>GPWB</v>
          </cell>
          <cell r="E1119" t="str">
            <v>GPW</v>
          </cell>
          <cell r="F1119" t="str">
            <v>420-0501</v>
          </cell>
          <cell r="G1119">
            <v>88.21</v>
          </cell>
          <cell r="H1119">
            <v>0</v>
          </cell>
          <cell r="J1119">
            <v>0</v>
          </cell>
          <cell r="K1119">
            <v>0</v>
          </cell>
        </row>
        <row r="1120">
          <cell r="A1120" t="str">
            <v>GPW</v>
          </cell>
          <cell r="B1120" t="str">
            <v>Q3</v>
          </cell>
          <cell r="C1120" t="str">
            <v>2017080820043</v>
          </cell>
          <cell r="D1120" t="str">
            <v>IRGiT</v>
          </cell>
          <cell r="E1120" t="str">
            <v>GPW</v>
          </cell>
          <cell r="F1120">
            <v>0</v>
          </cell>
          <cell r="G1120">
            <v>0</v>
          </cell>
          <cell r="H1120">
            <v>0</v>
          </cell>
          <cell r="I1120" t="str">
            <v>708-3301</v>
          </cell>
          <cell r="J1120">
            <v>-733.99</v>
          </cell>
          <cell r="K1120">
            <v>0</v>
          </cell>
        </row>
        <row r="1121">
          <cell r="A1121" t="str">
            <v>IRGiT</v>
          </cell>
          <cell r="B1121" t="str">
            <v>Q3</v>
          </cell>
          <cell r="C1121" t="str">
            <v>2017080820043</v>
          </cell>
          <cell r="D1121" t="str">
            <v>IRGiT</v>
          </cell>
          <cell r="E1121" t="str">
            <v>GPW</v>
          </cell>
          <cell r="F1121" t="str">
            <v>410-0107</v>
          </cell>
          <cell r="G1121">
            <v>733.99</v>
          </cell>
          <cell r="H1121">
            <v>0</v>
          </cell>
          <cell r="J1121">
            <v>0</v>
          </cell>
          <cell r="K1121">
            <v>0</v>
          </cell>
        </row>
        <row r="1122">
          <cell r="A1122" t="str">
            <v>GPW</v>
          </cell>
          <cell r="B1122" t="str">
            <v>Q3</v>
          </cell>
          <cell r="C1122" t="str">
            <v>2017080820044</v>
          </cell>
          <cell r="D1122" t="str">
            <v>TGE</v>
          </cell>
          <cell r="E1122" t="str">
            <v>GPW</v>
          </cell>
          <cell r="F1122">
            <v>0</v>
          </cell>
          <cell r="G1122">
            <v>0</v>
          </cell>
          <cell r="H1122">
            <v>0</v>
          </cell>
          <cell r="I1122" t="str">
            <v>708-3301</v>
          </cell>
          <cell r="J1122">
            <v>-16235.01</v>
          </cell>
          <cell r="K1122">
            <v>0</v>
          </cell>
        </row>
        <row r="1123">
          <cell r="A1123" t="str">
            <v>TGE</v>
          </cell>
          <cell r="B1123" t="str">
            <v>Q3</v>
          </cell>
          <cell r="C1123" t="str">
            <v>2017080820044</v>
          </cell>
          <cell r="D1123" t="str">
            <v>TGE</v>
          </cell>
          <cell r="E1123" t="str">
            <v>GPW</v>
          </cell>
          <cell r="F1123" t="str">
            <v>410-0107</v>
          </cell>
          <cell r="G1123">
            <v>16235.01</v>
          </cell>
          <cell r="H1123">
            <v>0</v>
          </cell>
          <cell r="J1123">
            <v>0</v>
          </cell>
          <cell r="K1123">
            <v>0</v>
          </cell>
        </row>
        <row r="1124">
          <cell r="A1124" t="str">
            <v>GPW</v>
          </cell>
          <cell r="B1124" t="str">
            <v>Q3</v>
          </cell>
          <cell r="C1124" t="str">
            <v>2017080820045</v>
          </cell>
          <cell r="D1124" t="str">
            <v>BS</v>
          </cell>
          <cell r="E1124" t="str">
            <v>GPW</v>
          </cell>
          <cell r="F1124">
            <v>0</v>
          </cell>
          <cell r="G1124">
            <v>0</v>
          </cell>
          <cell r="H1124">
            <v>0</v>
          </cell>
          <cell r="I1124" t="str">
            <v>708-3301</v>
          </cell>
          <cell r="J1124">
            <v>-1678.19</v>
          </cell>
          <cell r="K1124">
            <v>0</v>
          </cell>
        </row>
        <row r="1125">
          <cell r="A1125" t="str">
            <v>BS</v>
          </cell>
          <cell r="B1125" t="str">
            <v>Q3</v>
          </cell>
          <cell r="C1125" t="str">
            <v>2017080820045</v>
          </cell>
          <cell r="D1125" t="str">
            <v>BS</v>
          </cell>
          <cell r="E1125" t="str">
            <v>GPW</v>
          </cell>
          <cell r="F1125" t="str">
            <v>420-0107</v>
          </cell>
          <cell r="G1125">
            <v>1678.19</v>
          </cell>
          <cell r="H1125">
            <v>0</v>
          </cell>
          <cell r="J1125">
            <v>0</v>
          </cell>
          <cell r="K1125">
            <v>0</v>
          </cell>
        </row>
        <row r="1126">
          <cell r="A1126" t="str">
            <v>GPW</v>
          </cell>
          <cell r="B1126" t="str">
            <v>Q3</v>
          </cell>
          <cell r="C1126" t="str">
            <v>2017080820046</v>
          </cell>
          <cell r="D1126" t="str">
            <v>IE</v>
          </cell>
          <cell r="E1126" t="str">
            <v>GPW</v>
          </cell>
          <cell r="F1126">
            <v>0</v>
          </cell>
          <cell r="G1126">
            <v>0</v>
          </cell>
          <cell r="H1126">
            <v>0</v>
          </cell>
          <cell r="I1126" t="str">
            <v>708-3301</v>
          </cell>
          <cell r="J1126">
            <v>-487.49</v>
          </cell>
          <cell r="K1126">
            <v>0</v>
          </cell>
        </row>
        <row r="1127">
          <cell r="A1127" t="str">
            <v>IE</v>
          </cell>
          <cell r="B1127" t="str">
            <v>Q3</v>
          </cell>
          <cell r="C1127" t="str">
            <v>2017080820046</v>
          </cell>
          <cell r="D1127" t="str">
            <v>IE</v>
          </cell>
          <cell r="E1127" t="str">
            <v>GPW</v>
          </cell>
          <cell r="F1127" t="str">
            <v>410-0107</v>
          </cell>
          <cell r="G1127">
            <v>487.49</v>
          </cell>
          <cell r="H1127">
            <v>0</v>
          </cell>
          <cell r="J1127">
            <v>0</v>
          </cell>
          <cell r="K1127">
            <v>0</v>
          </cell>
        </row>
        <row r="1128">
          <cell r="A1128" t="str">
            <v>GPWB</v>
          </cell>
          <cell r="B1128" t="str">
            <v>Q3</v>
          </cell>
          <cell r="C1128" t="str">
            <v>2017090300001</v>
          </cell>
          <cell r="D1128" t="str">
            <v>GPW</v>
          </cell>
          <cell r="E1128" t="str">
            <v>GPWB</v>
          </cell>
          <cell r="F1128">
            <v>0</v>
          </cell>
          <cell r="G1128">
            <v>0</v>
          </cell>
          <cell r="H1128">
            <v>0</v>
          </cell>
          <cell r="I1128" t="str">
            <v>743-1001</v>
          </cell>
          <cell r="J1128">
            <v>-101417.4</v>
          </cell>
          <cell r="K1128">
            <v>0</v>
          </cell>
        </row>
        <row r="1129">
          <cell r="A1129" t="str">
            <v>GPW</v>
          </cell>
          <cell r="B1129" t="str">
            <v>Q4</v>
          </cell>
          <cell r="C1129" t="str">
            <v>2017090300001</v>
          </cell>
          <cell r="D1129" t="str">
            <v>GPW</v>
          </cell>
          <cell r="E1129" t="str">
            <v>GPWB</v>
          </cell>
          <cell r="F1129" t="str">
            <v>420-0810</v>
          </cell>
          <cell r="G1129">
            <v>101417.4</v>
          </cell>
          <cell r="H1129">
            <v>0</v>
          </cell>
          <cell r="K1129">
            <v>0</v>
          </cell>
        </row>
        <row r="1130">
          <cell r="A1130" t="str">
            <v>GPW</v>
          </cell>
          <cell r="B1130" t="str">
            <v>Q3</v>
          </cell>
          <cell r="C1130" t="str">
            <v>2017090820001-K</v>
          </cell>
          <cell r="D1130" t="str">
            <v>IAiR</v>
          </cell>
          <cell r="E1130" t="str">
            <v>GPW</v>
          </cell>
          <cell r="F1130">
            <v>0</v>
          </cell>
          <cell r="G1130">
            <v>0</v>
          </cell>
          <cell r="H1130">
            <v>0</v>
          </cell>
          <cell r="I1130" t="str">
            <v>714-5003</v>
          </cell>
          <cell r="J1130">
            <v>76</v>
          </cell>
          <cell r="K1130">
            <v>0</v>
          </cell>
        </row>
        <row r="1131">
          <cell r="A1131" t="str">
            <v>IAiR</v>
          </cell>
          <cell r="B1131" t="str">
            <v>Q3</v>
          </cell>
          <cell r="C1131" t="str">
            <v>2017090820001-K</v>
          </cell>
          <cell r="D1131" t="str">
            <v>IAiR</v>
          </cell>
          <cell r="E1131" t="str">
            <v>GPW</v>
          </cell>
          <cell r="F1131" t="str">
            <v>420-0001</v>
          </cell>
          <cell r="G1131">
            <v>-76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A1132" t="str">
            <v>GPW</v>
          </cell>
          <cell r="B1132" t="str">
            <v>Q3</v>
          </cell>
          <cell r="C1132" t="str">
            <v>2017090820002</v>
          </cell>
          <cell r="D1132" t="str">
            <v>BS</v>
          </cell>
          <cell r="E1132" t="str">
            <v>GPW</v>
          </cell>
          <cell r="F1132">
            <v>0</v>
          </cell>
          <cell r="G1132">
            <v>0</v>
          </cell>
          <cell r="H1132">
            <v>0</v>
          </cell>
          <cell r="I1132" t="str">
            <v>714-5005</v>
          </cell>
          <cell r="J1132">
            <v>-400</v>
          </cell>
          <cell r="K1132">
            <v>0</v>
          </cell>
        </row>
        <row r="1133">
          <cell r="A1133" t="str">
            <v>BS</v>
          </cell>
          <cell r="B1133" t="str">
            <v>Q3</v>
          </cell>
          <cell r="C1133" t="str">
            <v>2017090820002</v>
          </cell>
          <cell r="D1133" t="str">
            <v>BS</v>
          </cell>
          <cell r="E1133" t="str">
            <v>GPW</v>
          </cell>
          <cell r="F1133" t="str">
            <v>420-0531</v>
          </cell>
          <cell r="G1133">
            <v>400</v>
          </cell>
          <cell r="H1133">
            <v>0</v>
          </cell>
          <cell r="J1133">
            <v>0</v>
          </cell>
          <cell r="K1133">
            <v>0</v>
          </cell>
        </row>
        <row r="1134">
          <cell r="A1134" t="str">
            <v>GPW</v>
          </cell>
          <cell r="B1134" t="str">
            <v>Q3</v>
          </cell>
          <cell r="C1134" t="str">
            <v>2017090820003</v>
          </cell>
          <cell r="D1134" t="str">
            <v>GPWB</v>
          </cell>
          <cell r="E1134" t="str">
            <v>GPW</v>
          </cell>
          <cell r="F1134">
            <v>0</v>
          </cell>
          <cell r="G1134">
            <v>0</v>
          </cell>
          <cell r="H1134">
            <v>0</v>
          </cell>
          <cell r="I1134" t="str">
            <v>714-5005</v>
          </cell>
          <cell r="J1134">
            <v>-81.599999999999994</v>
          </cell>
          <cell r="K1134">
            <v>0</v>
          </cell>
        </row>
        <row r="1135">
          <cell r="A1135" t="str">
            <v>GPWB</v>
          </cell>
          <cell r="B1135" t="str">
            <v>Q3</v>
          </cell>
          <cell r="C1135" t="str">
            <v>2017090820003</v>
          </cell>
          <cell r="D1135" t="str">
            <v>GPWB</v>
          </cell>
          <cell r="E1135" t="str">
            <v>GPW</v>
          </cell>
          <cell r="F1135" t="str">
            <v>410-0040</v>
          </cell>
          <cell r="G1135">
            <v>81.599999999999994</v>
          </cell>
          <cell r="H1135">
            <v>0</v>
          </cell>
          <cell r="J1135">
            <v>0</v>
          </cell>
          <cell r="K1135">
            <v>0</v>
          </cell>
        </row>
        <row r="1136">
          <cell r="A1136" t="str">
            <v>GPW</v>
          </cell>
          <cell r="B1136" t="str">
            <v>Q3</v>
          </cell>
          <cell r="C1136" t="str">
            <v>2017090820004</v>
          </cell>
          <cell r="D1136" t="str">
            <v>TGE</v>
          </cell>
          <cell r="E1136" t="str">
            <v>GPW</v>
          </cell>
          <cell r="F1136">
            <v>0</v>
          </cell>
          <cell r="G1136">
            <v>0</v>
          </cell>
          <cell r="H1136">
            <v>0</v>
          </cell>
          <cell r="I1136" t="str">
            <v>708-3301</v>
          </cell>
          <cell r="J1136">
            <v>-35385</v>
          </cell>
          <cell r="K1136">
            <v>0</v>
          </cell>
        </row>
        <row r="1137">
          <cell r="A1137" t="str">
            <v>TGE</v>
          </cell>
          <cell r="B1137" t="str">
            <v>Q3</v>
          </cell>
          <cell r="C1137" t="str">
            <v>2017090820004</v>
          </cell>
          <cell r="D1137" t="str">
            <v>TGE</v>
          </cell>
          <cell r="E1137" t="str">
            <v>GPW</v>
          </cell>
          <cell r="F1137" t="str">
            <v>420-0010</v>
          </cell>
          <cell r="G1137">
            <v>35385</v>
          </cell>
          <cell r="H1137">
            <v>0</v>
          </cell>
          <cell r="J1137">
            <v>0</v>
          </cell>
          <cell r="K1137">
            <v>0</v>
          </cell>
        </row>
        <row r="1138">
          <cell r="A1138" t="str">
            <v>GPW</v>
          </cell>
          <cell r="B1138" t="str">
            <v>Q3</v>
          </cell>
          <cell r="C1138" t="str">
            <v>2017090820005</v>
          </cell>
          <cell r="D1138" t="str">
            <v>TGE</v>
          </cell>
          <cell r="E1138" t="str">
            <v>GPW</v>
          </cell>
          <cell r="F1138">
            <v>0</v>
          </cell>
          <cell r="G1138">
            <v>0</v>
          </cell>
          <cell r="H1138">
            <v>0</v>
          </cell>
          <cell r="I1138" t="str">
            <v>714-5001</v>
          </cell>
          <cell r="J1138">
            <v>-73000</v>
          </cell>
          <cell r="K1138">
            <v>0</v>
          </cell>
        </row>
        <row r="1139">
          <cell r="A1139" t="str">
            <v>TGE</v>
          </cell>
          <cell r="B1139" t="str">
            <v>Q3</v>
          </cell>
          <cell r="C1139" t="str">
            <v>2017090820005</v>
          </cell>
          <cell r="D1139" t="str">
            <v>TGE</v>
          </cell>
          <cell r="E1139" t="str">
            <v>GPW</v>
          </cell>
          <cell r="F1139" t="str">
            <v>420-1209</v>
          </cell>
          <cell r="G1139">
            <v>73000</v>
          </cell>
          <cell r="H1139">
            <v>0</v>
          </cell>
          <cell r="J1139">
            <v>0</v>
          </cell>
          <cell r="K1139">
            <v>0</v>
          </cell>
        </row>
        <row r="1140">
          <cell r="A1140" t="str">
            <v>GPW</v>
          </cell>
          <cell r="B1140" t="str">
            <v>Q3</v>
          </cell>
          <cell r="C1140" t="str">
            <v>2017090820006</v>
          </cell>
          <cell r="D1140" t="str">
            <v>TGE</v>
          </cell>
          <cell r="E1140" t="str">
            <v>GPW</v>
          </cell>
          <cell r="F1140">
            <v>0</v>
          </cell>
          <cell r="G1140">
            <v>0</v>
          </cell>
          <cell r="H1140">
            <v>0</v>
          </cell>
          <cell r="I1140" t="str">
            <v>714-5002</v>
          </cell>
          <cell r="J1140">
            <v>-11800</v>
          </cell>
          <cell r="K1140">
            <v>0</v>
          </cell>
        </row>
        <row r="1141">
          <cell r="A1141" t="str">
            <v>TGE</v>
          </cell>
          <cell r="B1141" t="str">
            <v>Q3</v>
          </cell>
          <cell r="C1141" t="str">
            <v>2017090820006</v>
          </cell>
          <cell r="D1141" t="str">
            <v>TGE</v>
          </cell>
          <cell r="E1141" t="str">
            <v>GPW</v>
          </cell>
          <cell r="F1141" t="str">
            <v>420-1210</v>
          </cell>
          <cell r="G1141">
            <v>11800</v>
          </cell>
          <cell r="H1141">
            <v>0</v>
          </cell>
          <cell r="J1141">
            <v>0</v>
          </cell>
          <cell r="K1141">
            <v>0</v>
          </cell>
        </row>
        <row r="1142">
          <cell r="A1142" t="str">
            <v>GPW</v>
          </cell>
          <cell r="B1142" t="str">
            <v>Q3</v>
          </cell>
          <cell r="C1142" t="str">
            <v>2017090820007</v>
          </cell>
          <cell r="D1142" t="str">
            <v>TGE</v>
          </cell>
          <cell r="E1142" t="str">
            <v>GPW</v>
          </cell>
          <cell r="F1142">
            <v>0</v>
          </cell>
          <cell r="G1142">
            <v>0</v>
          </cell>
          <cell r="H1142">
            <v>0</v>
          </cell>
          <cell r="I1142" t="str">
            <v>714-5006</v>
          </cell>
          <cell r="J1142">
            <v>-32625</v>
          </cell>
          <cell r="K1142">
            <v>40128.75</v>
          </cell>
        </row>
        <row r="1143">
          <cell r="A1143" t="str">
            <v>TGE</v>
          </cell>
          <cell r="B1143" t="str">
            <v>Q3</v>
          </cell>
          <cell r="C1143" t="str">
            <v>2017090820007</v>
          </cell>
          <cell r="D1143" t="str">
            <v>TGE</v>
          </cell>
          <cell r="E1143" t="str">
            <v>GPW</v>
          </cell>
          <cell r="F1143" t="str">
            <v>420-1051</v>
          </cell>
          <cell r="G1143">
            <v>32625</v>
          </cell>
          <cell r="H1143">
            <v>-40128.75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GPW</v>
          </cell>
          <cell r="B1144" t="str">
            <v>Q3</v>
          </cell>
          <cell r="C1144" t="str">
            <v>2017090820008</v>
          </cell>
          <cell r="D1144" t="str">
            <v>TGE</v>
          </cell>
          <cell r="E1144" t="str">
            <v>GPW</v>
          </cell>
          <cell r="F1144">
            <v>0</v>
          </cell>
          <cell r="G1144">
            <v>0</v>
          </cell>
          <cell r="H1144">
            <v>0</v>
          </cell>
          <cell r="I1144" t="str">
            <v>714-5005</v>
          </cell>
          <cell r="J1144">
            <v>-1265</v>
          </cell>
          <cell r="K1144">
            <v>0</v>
          </cell>
        </row>
        <row r="1145">
          <cell r="A1145" t="str">
            <v>TGE</v>
          </cell>
          <cell r="B1145" t="str">
            <v>Q3</v>
          </cell>
          <cell r="C1145" t="str">
            <v>2017090820008</v>
          </cell>
          <cell r="D1145" t="str">
            <v>TGE</v>
          </cell>
          <cell r="E1145" t="str">
            <v>GPW</v>
          </cell>
          <cell r="F1145" t="str">
            <v>420-1041</v>
          </cell>
          <cell r="G1145">
            <v>1265</v>
          </cell>
          <cell r="H1145">
            <v>0</v>
          </cell>
          <cell r="J1145">
            <v>0</v>
          </cell>
          <cell r="K1145">
            <v>0</v>
          </cell>
        </row>
        <row r="1146">
          <cell r="A1146" t="str">
            <v>GPW</v>
          </cell>
          <cell r="B1146" t="str">
            <v>Q3</v>
          </cell>
          <cell r="C1146" t="str">
            <v>2017090820009</v>
          </cell>
          <cell r="D1146" t="str">
            <v>IRGiT</v>
          </cell>
          <cell r="E1146" t="str">
            <v>GPW</v>
          </cell>
          <cell r="F1146">
            <v>0</v>
          </cell>
          <cell r="G1146">
            <v>0</v>
          </cell>
          <cell r="H1146">
            <v>0</v>
          </cell>
          <cell r="I1146" t="str">
            <v>708-3301</v>
          </cell>
          <cell r="J1146">
            <v>-11655</v>
          </cell>
          <cell r="K1146">
            <v>0</v>
          </cell>
        </row>
        <row r="1147">
          <cell r="A1147" t="str">
            <v>IRGiT</v>
          </cell>
          <cell r="B1147" t="str">
            <v>Q3</v>
          </cell>
          <cell r="C1147" t="str">
            <v>2017090820009</v>
          </cell>
          <cell r="D1147" t="str">
            <v>IRGiT</v>
          </cell>
          <cell r="E1147" t="str">
            <v>GPW</v>
          </cell>
          <cell r="F1147" t="str">
            <v>420-0010</v>
          </cell>
          <cell r="G1147">
            <v>11655</v>
          </cell>
          <cell r="H1147">
            <v>0</v>
          </cell>
          <cell r="J1147">
            <v>0</v>
          </cell>
          <cell r="K1147">
            <v>0</v>
          </cell>
        </row>
        <row r="1148">
          <cell r="A1148" t="str">
            <v>GPW</v>
          </cell>
          <cell r="B1148" t="str">
            <v>Q3</v>
          </cell>
          <cell r="C1148" t="str">
            <v>2017090820010</v>
          </cell>
          <cell r="D1148" t="str">
            <v>IRGiT</v>
          </cell>
          <cell r="E1148" t="str">
            <v>GPW</v>
          </cell>
          <cell r="F1148">
            <v>0</v>
          </cell>
          <cell r="G1148">
            <v>0</v>
          </cell>
          <cell r="H1148">
            <v>0</v>
          </cell>
          <cell r="I1148" t="str">
            <v>714-5001</v>
          </cell>
          <cell r="J1148">
            <v>-62800</v>
          </cell>
          <cell r="K1148">
            <v>0</v>
          </cell>
        </row>
        <row r="1149">
          <cell r="A1149" t="str">
            <v>IRGiT</v>
          </cell>
          <cell r="B1149" t="str">
            <v>Q3</v>
          </cell>
          <cell r="C1149" t="str">
            <v>2017090820010</v>
          </cell>
          <cell r="D1149" t="str">
            <v>IRGiT</v>
          </cell>
          <cell r="E1149" t="str">
            <v>GPW</v>
          </cell>
          <cell r="F1149" t="str">
            <v>420-1209</v>
          </cell>
          <cell r="G1149">
            <v>62800</v>
          </cell>
          <cell r="H1149">
            <v>0</v>
          </cell>
          <cell r="J1149">
            <v>0</v>
          </cell>
          <cell r="K1149">
            <v>0</v>
          </cell>
        </row>
        <row r="1150">
          <cell r="A1150" t="str">
            <v>GPW</v>
          </cell>
          <cell r="B1150" t="str">
            <v>Q3</v>
          </cell>
          <cell r="C1150" t="str">
            <v>2017090820010'</v>
          </cell>
          <cell r="D1150" t="str">
            <v>IRGiT</v>
          </cell>
          <cell r="E1150" t="str">
            <v>GPW</v>
          </cell>
          <cell r="F1150">
            <v>0</v>
          </cell>
          <cell r="G1150">
            <v>0</v>
          </cell>
          <cell r="H1150">
            <v>0</v>
          </cell>
          <cell r="I1150" t="str">
            <v>714-5002</v>
          </cell>
          <cell r="J1150">
            <v>-4700</v>
          </cell>
          <cell r="K1150">
            <v>0</v>
          </cell>
        </row>
        <row r="1151">
          <cell r="A1151" t="str">
            <v>IRGiT</v>
          </cell>
          <cell r="B1151" t="str">
            <v>Q3</v>
          </cell>
          <cell r="C1151" t="str">
            <v>2017090820010'</v>
          </cell>
          <cell r="D1151" t="str">
            <v>IRGiT</v>
          </cell>
          <cell r="E1151" t="str">
            <v>GPW</v>
          </cell>
          <cell r="F1151" t="str">
            <v>420-1210</v>
          </cell>
          <cell r="G1151">
            <v>4700</v>
          </cell>
          <cell r="H1151">
            <v>0</v>
          </cell>
          <cell r="J1151">
            <v>0</v>
          </cell>
          <cell r="K1151">
            <v>0</v>
          </cell>
        </row>
        <row r="1152">
          <cell r="A1152" t="str">
            <v>GPW</v>
          </cell>
          <cell r="B1152" t="str">
            <v>Q3</v>
          </cell>
          <cell r="C1152" t="str">
            <v>2017090820011</v>
          </cell>
          <cell r="D1152" t="str">
            <v>IRGiT</v>
          </cell>
          <cell r="E1152" t="str">
            <v>GPW</v>
          </cell>
          <cell r="F1152">
            <v>0</v>
          </cell>
          <cell r="G1152">
            <v>0</v>
          </cell>
          <cell r="H1152">
            <v>0</v>
          </cell>
          <cell r="I1152" t="str">
            <v>714-5007</v>
          </cell>
          <cell r="J1152">
            <v>-8230.75</v>
          </cell>
          <cell r="K1152">
            <v>0</v>
          </cell>
        </row>
        <row r="1153">
          <cell r="A1153" t="str">
            <v>IRGiT</v>
          </cell>
          <cell r="B1153" t="str">
            <v>Q3</v>
          </cell>
          <cell r="C1153" t="str">
            <v>2017090820011</v>
          </cell>
          <cell r="D1153" t="str">
            <v>IRGiT</v>
          </cell>
          <cell r="E1153" t="str">
            <v>GPW</v>
          </cell>
          <cell r="F1153" t="str">
            <v>420-1213</v>
          </cell>
          <cell r="G1153">
            <v>8230.75</v>
          </cell>
          <cell r="H1153">
            <v>0</v>
          </cell>
          <cell r="J1153">
            <v>0</v>
          </cell>
          <cell r="K1153">
            <v>0</v>
          </cell>
        </row>
        <row r="1154">
          <cell r="A1154" t="str">
            <v>GPW</v>
          </cell>
          <cell r="B1154" t="str">
            <v>Q3</v>
          </cell>
          <cell r="C1154" t="str">
            <v>2017090820012</v>
          </cell>
          <cell r="D1154" t="str">
            <v>BS</v>
          </cell>
          <cell r="E1154" t="str">
            <v>GPW</v>
          </cell>
          <cell r="F1154">
            <v>0</v>
          </cell>
          <cell r="G1154">
            <v>0</v>
          </cell>
          <cell r="H1154">
            <v>0</v>
          </cell>
          <cell r="I1154" t="str">
            <v>708-3301</v>
          </cell>
          <cell r="J1154">
            <v>-5670</v>
          </cell>
          <cell r="K1154">
            <v>0</v>
          </cell>
        </row>
        <row r="1155">
          <cell r="A1155" t="str">
            <v>BS</v>
          </cell>
          <cell r="B1155" t="str">
            <v>Q3</v>
          </cell>
          <cell r="C1155" t="str">
            <v>2017090820012</v>
          </cell>
          <cell r="D1155" t="str">
            <v>BS</v>
          </cell>
          <cell r="E1155" t="str">
            <v>GPW</v>
          </cell>
          <cell r="F1155" t="str">
            <v>420-0010</v>
          </cell>
          <cell r="G1155">
            <v>5670</v>
          </cell>
          <cell r="H1155">
            <v>0</v>
          </cell>
          <cell r="J1155">
            <v>0</v>
          </cell>
          <cell r="K1155">
            <v>0</v>
          </cell>
        </row>
        <row r="1156">
          <cell r="A1156" t="str">
            <v>GPW</v>
          </cell>
          <cell r="B1156" t="str">
            <v>Q3</v>
          </cell>
          <cell r="C1156" t="str">
            <v>2017090820013</v>
          </cell>
          <cell r="D1156" t="str">
            <v>BS</v>
          </cell>
          <cell r="E1156" t="str">
            <v>GPW</v>
          </cell>
          <cell r="F1156">
            <v>0</v>
          </cell>
          <cell r="G1156">
            <v>0</v>
          </cell>
          <cell r="H1156">
            <v>0</v>
          </cell>
          <cell r="I1156" t="str">
            <v>714-5001</v>
          </cell>
          <cell r="J1156">
            <v>-25300</v>
          </cell>
          <cell r="K1156">
            <v>0</v>
          </cell>
        </row>
        <row r="1157">
          <cell r="A1157" t="str">
            <v>BS</v>
          </cell>
          <cell r="B1157" t="str">
            <v>Q3</v>
          </cell>
          <cell r="C1157" t="str">
            <v>2017090820013</v>
          </cell>
          <cell r="D1157" t="str">
            <v>BS</v>
          </cell>
          <cell r="E1157" t="str">
            <v>GPW</v>
          </cell>
          <cell r="F1157" t="str">
            <v>420-1209</v>
          </cell>
          <cell r="G1157">
            <v>25300</v>
          </cell>
          <cell r="H1157">
            <v>0</v>
          </cell>
          <cell r="J1157">
            <v>0</v>
          </cell>
          <cell r="K1157">
            <v>0</v>
          </cell>
        </row>
        <row r="1158">
          <cell r="A1158" t="str">
            <v>GPW</v>
          </cell>
          <cell r="B1158" t="str">
            <v>Q3</v>
          </cell>
          <cell r="C1158" t="str">
            <v>2017090820013'</v>
          </cell>
          <cell r="D1158" t="str">
            <v>BS</v>
          </cell>
          <cell r="E1158" t="str">
            <v>GPW</v>
          </cell>
          <cell r="F1158">
            <v>0</v>
          </cell>
          <cell r="G1158">
            <v>0</v>
          </cell>
          <cell r="H1158">
            <v>0</v>
          </cell>
          <cell r="I1158" t="str">
            <v>714-5002</v>
          </cell>
          <cell r="J1158">
            <v>-3100</v>
          </cell>
          <cell r="K1158">
            <v>0</v>
          </cell>
        </row>
        <row r="1159">
          <cell r="A1159" t="str">
            <v>BS</v>
          </cell>
          <cell r="B1159" t="str">
            <v>Q3</v>
          </cell>
          <cell r="C1159" t="str">
            <v>2017090820013'</v>
          </cell>
          <cell r="D1159" t="str">
            <v>BS</v>
          </cell>
          <cell r="E1159" t="str">
            <v>GPW</v>
          </cell>
          <cell r="F1159" t="str">
            <v>420-1210</v>
          </cell>
          <cell r="G1159">
            <v>3100</v>
          </cell>
          <cell r="H1159">
            <v>0</v>
          </cell>
          <cell r="J1159">
            <v>0</v>
          </cell>
          <cell r="K1159">
            <v>0</v>
          </cell>
        </row>
        <row r="1160">
          <cell r="A1160" t="str">
            <v>GPW</v>
          </cell>
          <cell r="B1160" t="str">
            <v>Q3</v>
          </cell>
          <cell r="C1160" t="str">
            <v>2017090820014</v>
          </cell>
          <cell r="D1160" t="str">
            <v>IE</v>
          </cell>
          <cell r="E1160" t="str">
            <v>GPW</v>
          </cell>
          <cell r="F1160">
            <v>0</v>
          </cell>
          <cell r="G1160">
            <v>0</v>
          </cell>
          <cell r="H1160">
            <v>0</v>
          </cell>
          <cell r="I1160" t="str">
            <v>708-3301</v>
          </cell>
          <cell r="J1160">
            <v>-1508</v>
          </cell>
          <cell r="K1160">
            <v>0</v>
          </cell>
        </row>
        <row r="1161">
          <cell r="A1161" t="str">
            <v>IE</v>
          </cell>
          <cell r="B1161" t="str">
            <v>Q3</v>
          </cell>
          <cell r="C1161" t="str">
            <v>2017090820014</v>
          </cell>
          <cell r="D1161" t="str">
            <v>IE</v>
          </cell>
          <cell r="E1161" t="str">
            <v>GPW</v>
          </cell>
          <cell r="F1161" t="str">
            <v>420-0010</v>
          </cell>
          <cell r="G1161">
            <v>1508</v>
          </cell>
          <cell r="H1161">
            <v>0</v>
          </cell>
          <cell r="J1161">
            <v>0</v>
          </cell>
          <cell r="K1161">
            <v>0</v>
          </cell>
        </row>
        <row r="1162">
          <cell r="A1162" t="str">
            <v>GPW</v>
          </cell>
          <cell r="B1162" t="str">
            <v>Q3</v>
          </cell>
          <cell r="C1162" t="str">
            <v>2017090820015</v>
          </cell>
          <cell r="D1162" t="str">
            <v>IE</v>
          </cell>
          <cell r="E1162" t="str">
            <v>GPW</v>
          </cell>
          <cell r="F1162">
            <v>0</v>
          </cell>
          <cell r="G1162">
            <v>0</v>
          </cell>
          <cell r="H1162">
            <v>0</v>
          </cell>
          <cell r="I1162" t="str">
            <v>714-5001</v>
          </cell>
          <cell r="J1162">
            <v>-1300</v>
          </cell>
          <cell r="K1162">
            <v>0</v>
          </cell>
        </row>
        <row r="1163">
          <cell r="A1163" t="str">
            <v>IE</v>
          </cell>
          <cell r="B1163" t="str">
            <v>Q3</v>
          </cell>
          <cell r="C1163" t="str">
            <v>2017090820015</v>
          </cell>
          <cell r="D1163" t="str">
            <v>IE</v>
          </cell>
          <cell r="E1163" t="str">
            <v>GPW</v>
          </cell>
          <cell r="F1163" t="str">
            <v>420-1209</v>
          </cell>
          <cell r="G1163">
            <v>1300</v>
          </cell>
          <cell r="H1163">
            <v>0</v>
          </cell>
          <cell r="J1163">
            <v>0</v>
          </cell>
          <cell r="K1163">
            <v>0</v>
          </cell>
        </row>
        <row r="1164">
          <cell r="A1164" t="str">
            <v>GPW</v>
          </cell>
          <cell r="B1164" t="str">
            <v>Q3</v>
          </cell>
          <cell r="C1164" t="str">
            <v>2017090820015'</v>
          </cell>
          <cell r="D1164" t="str">
            <v>IE</v>
          </cell>
          <cell r="E1164" t="str">
            <v>GPW</v>
          </cell>
          <cell r="F1164">
            <v>0</v>
          </cell>
          <cell r="G1164">
            <v>0</v>
          </cell>
          <cell r="H1164">
            <v>0</v>
          </cell>
          <cell r="I1164" t="str">
            <v>714-5002</v>
          </cell>
          <cell r="J1164">
            <v>-1000</v>
          </cell>
          <cell r="K1164">
            <v>0</v>
          </cell>
        </row>
        <row r="1165">
          <cell r="A1165" t="str">
            <v>IE</v>
          </cell>
          <cell r="B1165" t="str">
            <v>Q3</v>
          </cell>
          <cell r="C1165" t="str">
            <v>2017090820015'</v>
          </cell>
          <cell r="D1165" t="str">
            <v>IE</v>
          </cell>
          <cell r="E1165" t="str">
            <v>GPW</v>
          </cell>
          <cell r="F1165" t="str">
            <v>420-1210</v>
          </cell>
          <cell r="G1165">
            <v>1000</v>
          </cell>
          <cell r="H1165">
            <v>0</v>
          </cell>
          <cell r="J1165">
            <v>0</v>
          </cell>
          <cell r="K1165">
            <v>0</v>
          </cell>
        </row>
        <row r="1166">
          <cell r="A1166" t="str">
            <v>GPW</v>
          </cell>
          <cell r="B1166" t="str">
            <v>Q3</v>
          </cell>
          <cell r="C1166" t="str">
            <v>2017090820015''</v>
          </cell>
          <cell r="D1166" t="str">
            <v>IE</v>
          </cell>
          <cell r="E1166" t="str">
            <v>GPW</v>
          </cell>
          <cell r="F1166">
            <v>0</v>
          </cell>
          <cell r="G1166">
            <v>0</v>
          </cell>
          <cell r="H1166">
            <v>0</v>
          </cell>
          <cell r="I1166" t="str">
            <v>714-5006</v>
          </cell>
          <cell r="J1166">
            <v>-180</v>
          </cell>
          <cell r="K1166">
            <v>0</v>
          </cell>
        </row>
        <row r="1167">
          <cell r="A1167" t="str">
            <v>IE</v>
          </cell>
          <cell r="B1167" t="str">
            <v>Q3</v>
          </cell>
          <cell r="C1167" t="str">
            <v>2017090820015''</v>
          </cell>
          <cell r="D1167" t="str">
            <v>IE</v>
          </cell>
          <cell r="E1167" t="str">
            <v>GPW</v>
          </cell>
          <cell r="F1167" t="str">
            <v>420-1214</v>
          </cell>
          <cell r="G1167">
            <v>180</v>
          </cell>
          <cell r="H1167">
            <v>0</v>
          </cell>
          <cell r="J1167">
            <v>0</v>
          </cell>
          <cell r="K1167">
            <v>0</v>
          </cell>
        </row>
        <row r="1168">
          <cell r="A1168" t="str">
            <v>GPW</v>
          </cell>
          <cell r="B1168" t="str">
            <v>Q3</v>
          </cell>
          <cell r="C1168" t="str">
            <v>2017090820016</v>
          </cell>
          <cell r="D1168" t="str">
            <v>IAiR</v>
          </cell>
          <cell r="E1168" t="str">
            <v>GPW</v>
          </cell>
          <cell r="F1168">
            <v>0</v>
          </cell>
          <cell r="G1168">
            <v>0</v>
          </cell>
          <cell r="H1168">
            <v>0</v>
          </cell>
          <cell r="I1168" t="str">
            <v>714-5003</v>
          </cell>
          <cell r="J1168">
            <v>-380</v>
          </cell>
          <cell r="K1168">
            <v>0</v>
          </cell>
        </row>
        <row r="1169">
          <cell r="A1169" t="str">
            <v>IAiR</v>
          </cell>
          <cell r="B1169" t="str">
            <v>Q3</v>
          </cell>
          <cell r="C1169" t="str">
            <v>2017090820016</v>
          </cell>
          <cell r="D1169" t="str">
            <v>IAiR</v>
          </cell>
          <cell r="E1169" t="str">
            <v>GPW</v>
          </cell>
          <cell r="F1169" t="str">
            <v>420-0001</v>
          </cell>
          <cell r="G1169">
            <v>380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</row>
        <row r="1170">
          <cell r="A1170" t="str">
            <v>GPW</v>
          </cell>
          <cell r="B1170" t="str">
            <v>Q3</v>
          </cell>
          <cell r="C1170" t="str">
            <v>2017090820018</v>
          </cell>
          <cell r="D1170" t="str">
            <v>GPWB</v>
          </cell>
          <cell r="E1170" t="str">
            <v>GPW</v>
          </cell>
          <cell r="F1170">
            <v>0</v>
          </cell>
          <cell r="G1170">
            <v>0</v>
          </cell>
          <cell r="H1170">
            <v>0</v>
          </cell>
          <cell r="I1170" t="str">
            <v>714-5001</v>
          </cell>
          <cell r="J1170">
            <v>-360</v>
          </cell>
          <cell r="K1170">
            <v>0</v>
          </cell>
        </row>
        <row r="1171">
          <cell r="A1171" t="str">
            <v>GPWB</v>
          </cell>
          <cell r="B1171" t="str">
            <v>Q3</v>
          </cell>
          <cell r="C1171" t="str">
            <v>2017090820018</v>
          </cell>
          <cell r="D1171" t="str">
            <v>GPWB</v>
          </cell>
          <cell r="E1171" t="str">
            <v>GPW</v>
          </cell>
          <cell r="F1171" t="str">
            <v>420-1209</v>
          </cell>
          <cell r="G1171">
            <v>360</v>
          </cell>
          <cell r="H1171">
            <v>0</v>
          </cell>
          <cell r="J1171">
            <v>0</v>
          </cell>
          <cell r="K1171">
            <v>0</v>
          </cell>
        </row>
        <row r="1172">
          <cell r="A1172" t="str">
            <v>GPW</v>
          </cell>
          <cell r="B1172" t="str">
            <v>Q3</v>
          </cell>
          <cell r="C1172" t="str">
            <v>2017090820018'</v>
          </cell>
          <cell r="D1172" t="str">
            <v>GPWB</v>
          </cell>
          <cell r="E1172" t="str">
            <v>GPW</v>
          </cell>
          <cell r="F1172">
            <v>0</v>
          </cell>
          <cell r="G1172">
            <v>0</v>
          </cell>
          <cell r="H1172">
            <v>0</v>
          </cell>
          <cell r="I1172" t="str">
            <v>714-5002</v>
          </cell>
          <cell r="J1172">
            <v>-300</v>
          </cell>
          <cell r="K1172">
            <v>0</v>
          </cell>
        </row>
        <row r="1173">
          <cell r="A1173" t="str">
            <v>GPWB</v>
          </cell>
          <cell r="B1173" t="str">
            <v>Q3</v>
          </cell>
          <cell r="C1173" t="str">
            <v>2017090820018'</v>
          </cell>
          <cell r="D1173" t="str">
            <v>GPWB</v>
          </cell>
          <cell r="E1173" t="str">
            <v>GPW</v>
          </cell>
          <cell r="F1173" t="str">
            <v>420-1210</v>
          </cell>
          <cell r="G1173">
            <v>300</v>
          </cell>
          <cell r="H1173">
            <v>0</v>
          </cell>
          <cell r="J1173">
            <v>0</v>
          </cell>
          <cell r="K1173">
            <v>0</v>
          </cell>
        </row>
        <row r="1174">
          <cell r="A1174" t="str">
            <v>GPW</v>
          </cell>
          <cell r="B1174" t="str">
            <v>Q3</v>
          </cell>
          <cell r="C1174" t="str">
            <v>2017090820019</v>
          </cell>
          <cell r="D1174" t="str">
            <v>GPWB</v>
          </cell>
          <cell r="E1174" t="str">
            <v>GPW</v>
          </cell>
          <cell r="F1174">
            <v>0</v>
          </cell>
          <cell r="G1174">
            <v>0</v>
          </cell>
          <cell r="H1174">
            <v>0</v>
          </cell>
          <cell r="I1174" t="str">
            <v>714-5007</v>
          </cell>
          <cell r="J1174">
            <v>-2387.6799999999998</v>
          </cell>
          <cell r="K1174">
            <v>0</v>
          </cell>
        </row>
        <row r="1175">
          <cell r="A1175" t="str">
            <v>GPWB</v>
          </cell>
          <cell r="B1175" t="str">
            <v>Q3</v>
          </cell>
          <cell r="C1175" t="str">
            <v>2017090820019</v>
          </cell>
          <cell r="D1175" t="str">
            <v>GPWB</v>
          </cell>
          <cell r="E1175" t="str">
            <v>GPW</v>
          </cell>
          <cell r="F1175" t="str">
            <v>420-0691</v>
          </cell>
          <cell r="G1175">
            <v>2387.6799999999998</v>
          </cell>
          <cell r="H1175">
            <v>0</v>
          </cell>
          <cell r="J1175">
            <v>0</v>
          </cell>
          <cell r="K1175">
            <v>0</v>
          </cell>
        </row>
        <row r="1176">
          <cell r="A1176" t="str">
            <v>GPW</v>
          </cell>
          <cell r="B1176" t="str">
            <v>Q3</v>
          </cell>
          <cell r="C1176" t="str">
            <v>2017090820022</v>
          </cell>
          <cell r="D1176" t="str">
            <v>TGE</v>
          </cell>
          <cell r="E1176" t="str">
            <v>GPW</v>
          </cell>
          <cell r="F1176">
            <v>0</v>
          </cell>
          <cell r="G1176">
            <v>0</v>
          </cell>
          <cell r="H1176">
            <v>0</v>
          </cell>
          <cell r="I1176" t="str">
            <v>714-5005</v>
          </cell>
          <cell r="J1176">
            <v>-8000</v>
          </cell>
          <cell r="K1176">
            <v>0</v>
          </cell>
        </row>
        <row r="1177">
          <cell r="A1177" t="str">
            <v>TGE</v>
          </cell>
          <cell r="B1177" t="str">
            <v>Q3</v>
          </cell>
          <cell r="C1177" t="str">
            <v>2017090820022</v>
          </cell>
          <cell r="D1177" t="str">
            <v>TGE</v>
          </cell>
          <cell r="E1177" t="str">
            <v>GPW</v>
          </cell>
          <cell r="F1177" t="str">
            <v>420-1501</v>
          </cell>
          <cell r="G1177">
            <v>8000</v>
          </cell>
          <cell r="H1177">
            <v>0</v>
          </cell>
          <cell r="J1177">
            <v>0</v>
          </cell>
          <cell r="K1177">
            <v>0</v>
          </cell>
        </row>
        <row r="1178">
          <cell r="A1178" t="str">
            <v>GPW</v>
          </cell>
          <cell r="B1178" t="str">
            <v>Q3</v>
          </cell>
          <cell r="C1178" t="str">
            <v>2017090820023</v>
          </cell>
          <cell r="D1178" t="str">
            <v>IRGiT</v>
          </cell>
          <cell r="E1178" t="str">
            <v>GPW</v>
          </cell>
          <cell r="F1178">
            <v>0</v>
          </cell>
          <cell r="G1178">
            <v>0</v>
          </cell>
          <cell r="H1178">
            <v>0</v>
          </cell>
          <cell r="I1178" t="str">
            <v>714-5005</v>
          </cell>
          <cell r="J1178">
            <v>-6000</v>
          </cell>
          <cell r="K1178">
            <v>7380</v>
          </cell>
        </row>
        <row r="1179">
          <cell r="A1179" t="str">
            <v>IRGiT</v>
          </cell>
          <cell r="B1179" t="str">
            <v>Q3</v>
          </cell>
          <cell r="C1179" t="str">
            <v>2017090820023</v>
          </cell>
          <cell r="D1179" t="str">
            <v>IRGiT</v>
          </cell>
          <cell r="E1179" t="str">
            <v>GPW</v>
          </cell>
          <cell r="F1179" t="str">
            <v>420-1501</v>
          </cell>
          <cell r="G1179">
            <v>6000</v>
          </cell>
          <cell r="H1179">
            <v>-7380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GPW</v>
          </cell>
          <cell r="B1180" t="str">
            <v>Q3</v>
          </cell>
          <cell r="C1180" t="str">
            <v>2017090820024</v>
          </cell>
          <cell r="D1180" t="str">
            <v>AQ</v>
          </cell>
          <cell r="E1180" t="str">
            <v>GPW</v>
          </cell>
          <cell r="F1180">
            <v>0</v>
          </cell>
          <cell r="G1180">
            <v>0</v>
          </cell>
          <cell r="H1180">
            <v>0</v>
          </cell>
          <cell r="I1180" t="str">
            <v>714-0012</v>
          </cell>
          <cell r="J1180">
            <v>-859.49</v>
          </cell>
          <cell r="K1180">
            <v>859.49</v>
          </cell>
        </row>
        <row r="1181">
          <cell r="A1181" t="str">
            <v>AQ</v>
          </cell>
          <cell r="B1181" t="str">
            <v>Q3</v>
          </cell>
          <cell r="C1181" t="str">
            <v>2017090820024</v>
          </cell>
          <cell r="D1181" t="str">
            <v>AQ</v>
          </cell>
          <cell r="E1181" t="str">
            <v>GPW</v>
          </cell>
          <cell r="F1181" t="str">
            <v>BRAK INFORMACJI</v>
          </cell>
          <cell r="G1181">
            <v>859.49</v>
          </cell>
          <cell r="H1181">
            <v>-859.49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GPW</v>
          </cell>
          <cell r="B1182" t="str">
            <v>Q3</v>
          </cell>
          <cell r="C1182" t="str">
            <v>2017090820025</v>
          </cell>
          <cell r="D1182" t="str">
            <v>AQ</v>
          </cell>
          <cell r="E1182" t="str">
            <v>GPW</v>
          </cell>
          <cell r="F1182">
            <v>0</v>
          </cell>
          <cell r="G1182">
            <v>0</v>
          </cell>
          <cell r="H1182">
            <v>0</v>
          </cell>
          <cell r="I1182" t="str">
            <v>714-0012</v>
          </cell>
          <cell r="J1182">
            <v>-2366.61</v>
          </cell>
          <cell r="K1182">
            <v>3386.61</v>
          </cell>
        </row>
        <row r="1183">
          <cell r="A1183" t="str">
            <v>AQ</v>
          </cell>
          <cell r="B1183" t="str">
            <v>Q3</v>
          </cell>
          <cell r="C1183" t="str">
            <v>2017090820025</v>
          </cell>
          <cell r="D1183" t="str">
            <v>AQ</v>
          </cell>
          <cell r="E1183" t="str">
            <v>GPW</v>
          </cell>
          <cell r="F1183" t="str">
            <v>BRAK INFORMACJI</v>
          </cell>
          <cell r="G1183">
            <v>2366.61</v>
          </cell>
          <cell r="H1183">
            <v>-3386.61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GPW</v>
          </cell>
          <cell r="B1184" t="str">
            <v>Q3</v>
          </cell>
          <cell r="C1184" t="str">
            <v>2017090820025'</v>
          </cell>
          <cell r="D1184" t="str">
            <v>AQ</v>
          </cell>
          <cell r="E1184" t="str">
            <v>GPW</v>
          </cell>
          <cell r="F1184">
            <v>0</v>
          </cell>
          <cell r="G1184">
            <v>0</v>
          </cell>
          <cell r="H1184">
            <v>0</v>
          </cell>
          <cell r="I1184" t="str">
            <v>714-0012</v>
          </cell>
          <cell r="J1184">
            <v>-1020</v>
          </cell>
          <cell r="K1184">
            <v>0</v>
          </cell>
        </row>
        <row r="1185">
          <cell r="A1185" t="str">
            <v>AQ</v>
          </cell>
          <cell r="B1185" t="str">
            <v>Q3</v>
          </cell>
          <cell r="C1185" t="str">
            <v>2017090820025'</v>
          </cell>
          <cell r="D1185" t="str">
            <v>AQ</v>
          </cell>
          <cell r="E1185" t="str">
            <v>GPW</v>
          </cell>
          <cell r="F1185" t="str">
            <v>BRAK INFORMACJI</v>
          </cell>
          <cell r="G1185">
            <v>1020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GPW</v>
          </cell>
          <cell r="B1186" t="str">
            <v>Q3</v>
          </cell>
          <cell r="C1186" t="str">
            <v>2017090820026</v>
          </cell>
          <cell r="D1186" t="str">
            <v>BS</v>
          </cell>
          <cell r="E1186" t="str">
            <v>GPW</v>
          </cell>
          <cell r="F1186">
            <v>0</v>
          </cell>
          <cell r="G1186">
            <v>0</v>
          </cell>
          <cell r="H1186">
            <v>0</v>
          </cell>
          <cell r="I1186" t="str">
            <v>708-3101</v>
          </cell>
          <cell r="J1186">
            <v>-42249.59</v>
          </cell>
          <cell r="K1186">
            <v>0</v>
          </cell>
        </row>
        <row r="1187">
          <cell r="A1187" t="str">
            <v>BS</v>
          </cell>
          <cell r="B1187" t="str">
            <v>Q3</v>
          </cell>
          <cell r="C1187" t="str">
            <v>2017090820026</v>
          </cell>
          <cell r="D1187" t="str">
            <v>BS</v>
          </cell>
          <cell r="E1187" t="str">
            <v>GPW</v>
          </cell>
          <cell r="F1187" t="str">
            <v>420-0010</v>
          </cell>
          <cell r="G1187">
            <v>28647.86</v>
          </cell>
          <cell r="H1187">
            <v>0</v>
          </cell>
          <cell r="J1187">
            <v>0</v>
          </cell>
          <cell r="K1187">
            <v>0</v>
          </cell>
        </row>
        <row r="1188">
          <cell r="A1188" t="str">
            <v>BS</v>
          </cell>
          <cell r="B1188" t="str">
            <v>Q3</v>
          </cell>
          <cell r="C1188" t="str">
            <v>2017090820026'</v>
          </cell>
          <cell r="D1188" t="str">
            <v>BS</v>
          </cell>
          <cell r="E1188" t="str">
            <v>GPW</v>
          </cell>
          <cell r="F1188" t="str">
            <v>420-0101</v>
          </cell>
          <cell r="G1188">
            <v>9431.58</v>
          </cell>
          <cell r="H1188">
            <v>0</v>
          </cell>
          <cell r="J1188">
            <v>0</v>
          </cell>
          <cell r="K1188">
            <v>0</v>
          </cell>
        </row>
        <row r="1189">
          <cell r="A1189" t="str">
            <v>BS</v>
          </cell>
          <cell r="B1189" t="str">
            <v>Q3</v>
          </cell>
          <cell r="C1189" t="str">
            <v>2017090820026''</v>
          </cell>
          <cell r="D1189" t="str">
            <v>BS</v>
          </cell>
          <cell r="E1189" t="str">
            <v>GPW</v>
          </cell>
          <cell r="F1189" t="str">
            <v>420-0301</v>
          </cell>
          <cell r="G1189">
            <v>2906.71</v>
          </cell>
          <cell r="H1189">
            <v>0</v>
          </cell>
          <cell r="J1189">
            <v>0</v>
          </cell>
          <cell r="K1189">
            <v>0</v>
          </cell>
        </row>
        <row r="1190">
          <cell r="A1190" t="str">
            <v>BS</v>
          </cell>
          <cell r="B1190" t="str">
            <v>Q3</v>
          </cell>
          <cell r="C1190" t="str">
            <v>2017090820026'''</v>
          </cell>
          <cell r="D1190" t="str">
            <v>BS</v>
          </cell>
          <cell r="E1190" t="str">
            <v>GPW</v>
          </cell>
          <cell r="F1190" t="str">
            <v>420-0401</v>
          </cell>
          <cell r="G1190">
            <v>1263.45</v>
          </cell>
          <cell r="H1190">
            <v>0</v>
          </cell>
          <cell r="J1190">
            <v>0</v>
          </cell>
          <cell r="K1190">
            <v>0</v>
          </cell>
        </row>
        <row r="1191">
          <cell r="A1191" t="str">
            <v>GPW</v>
          </cell>
          <cell r="B1191" t="str">
            <v>Q3</v>
          </cell>
          <cell r="C1191" t="str">
            <v>2017090820027</v>
          </cell>
          <cell r="D1191" t="str">
            <v>IAiR</v>
          </cell>
          <cell r="E1191" t="str">
            <v>GPW</v>
          </cell>
          <cell r="F1191">
            <v>0</v>
          </cell>
          <cell r="G1191">
            <v>0</v>
          </cell>
          <cell r="H1191">
            <v>0</v>
          </cell>
          <cell r="I1191" t="str">
            <v>708-3101</v>
          </cell>
          <cell r="J1191">
            <v>-1367.22</v>
          </cell>
          <cell r="K1191">
            <v>0</v>
          </cell>
        </row>
        <row r="1192">
          <cell r="A1192" t="str">
            <v>IAiR</v>
          </cell>
          <cell r="B1192" t="str">
            <v>Q3</v>
          </cell>
          <cell r="C1192" t="str">
            <v>2017090820027</v>
          </cell>
          <cell r="D1192" t="str">
            <v>IAiR</v>
          </cell>
          <cell r="E1192" t="str">
            <v>GPW</v>
          </cell>
          <cell r="F1192" t="str">
            <v>420-0001</v>
          </cell>
          <cell r="G1192">
            <v>2361.56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A1193" t="str">
            <v>GPW</v>
          </cell>
          <cell r="B1193" t="str">
            <v>Q3</v>
          </cell>
          <cell r="C1193" t="str">
            <v>2017090820027'</v>
          </cell>
          <cell r="D1193" t="str">
            <v>IAiR</v>
          </cell>
          <cell r="E1193" t="str">
            <v>GPW</v>
          </cell>
          <cell r="F1193">
            <v>0</v>
          </cell>
          <cell r="G1193">
            <v>0</v>
          </cell>
          <cell r="H1193">
            <v>0</v>
          </cell>
          <cell r="I1193" t="str">
            <v>708-3101</v>
          </cell>
          <cell r="J1193">
            <v>-994.34</v>
          </cell>
          <cell r="K1193">
            <v>0</v>
          </cell>
        </row>
        <row r="1194">
          <cell r="A1194" t="str">
            <v>GPW</v>
          </cell>
          <cell r="B1194" t="str">
            <v>Q3</v>
          </cell>
          <cell r="C1194" t="str">
            <v>2017090820028</v>
          </cell>
          <cell r="D1194" t="str">
            <v>GPWB</v>
          </cell>
          <cell r="E1194" t="str">
            <v>GPW</v>
          </cell>
          <cell r="F1194">
            <v>0</v>
          </cell>
          <cell r="G1194">
            <v>0</v>
          </cell>
          <cell r="H1194">
            <v>0</v>
          </cell>
          <cell r="I1194" t="str">
            <v>708-3101</v>
          </cell>
          <cell r="J1194">
            <v>-3974.65</v>
          </cell>
          <cell r="K1194">
            <v>0</v>
          </cell>
        </row>
        <row r="1195">
          <cell r="A1195" t="str">
            <v>GPWB</v>
          </cell>
          <cell r="B1195" t="str">
            <v>Q3</v>
          </cell>
          <cell r="C1195" t="str">
            <v>2017090820028</v>
          </cell>
          <cell r="D1195" t="str">
            <v>GPWB</v>
          </cell>
          <cell r="E1195" t="str">
            <v>GPW</v>
          </cell>
          <cell r="F1195" t="str">
            <v>420-0001</v>
          </cell>
          <cell r="G1195">
            <v>2514.59</v>
          </cell>
          <cell r="H1195">
            <v>0</v>
          </cell>
          <cell r="J1195">
            <v>0</v>
          </cell>
          <cell r="K1195">
            <v>0</v>
          </cell>
        </row>
        <row r="1196">
          <cell r="A1196" t="str">
            <v>GPWB</v>
          </cell>
          <cell r="B1196" t="str">
            <v>Q3</v>
          </cell>
          <cell r="C1196" t="str">
            <v>2017090820028'</v>
          </cell>
          <cell r="D1196" t="str">
            <v>GPWB</v>
          </cell>
          <cell r="E1196" t="str">
            <v>GPW</v>
          </cell>
          <cell r="F1196" t="str">
            <v>420-0101</v>
          </cell>
          <cell r="G1196">
            <v>971.62</v>
          </cell>
          <cell r="H1196">
            <v>0</v>
          </cell>
          <cell r="J1196">
            <v>0</v>
          </cell>
          <cell r="K1196">
            <v>0</v>
          </cell>
        </row>
        <row r="1197">
          <cell r="A1197" t="str">
            <v>GPWB</v>
          </cell>
          <cell r="B1197" t="str">
            <v>Q3</v>
          </cell>
          <cell r="C1197" t="str">
            <v>2017090820028''</v>
          </cell>
          <cell r="D1197" t="str">
            <v>GPWB</v>
          </cell>
          <cell r="E1197" t="str">
            <v>GPW</v>
          </cell>
          <cell r="F1197" t="str">
            <v>420-0301</v>
          </cell>
          <cell r="G1197">
            <v>339.23</v>
          </cell>
          <cell r="H1197">
            <v>0</v>
          </cell>
          <cell r="J1197">
            <v>0</v>
          </cell>
          <cell r="K1197">
            <v>0</v>
          </cell>
        </row>
        <row r="1198">
          <cell r="A1198" t="str">
            <v>GPWB</v>
          </cell>
          <cell r="B1198" t="str">
            <v>Q3</v>
          </cell>
          <cell r="C1198" t="str">
            <v>2017090820028'''</v>
          </cell>
          <cell r="D1198" t="str">
            <v>GPWB</v>
          </cell>
          <cell r="E1198" t="str">
            <v>GPW</v>
          </cell>
          <cell r="F1198" t="str">
            <v>420-0401</v>
          </cell>
          <cell r="G1198">
            <v>149.21</v>
          </cell>
          <cell r="H1198">
            <v>0</v>
          </cell>
          <cell r="J1198">
            <v>0</v>
          </cell>
          <cell r="K1198">
            <v>0</v>
          </cell>
        </row>
        <row r="1199">
          <cell r="A1199" t="str">
            <v>GPW</v>
          </cell>
          <cell r="B1199" t="str">
            <v>Q3</v>
          </cell>
          <cell r="C1199" t="str">
            <v>2017090820029</v>
          </cell>
          <cell r="D1199" t="str">
            <v>IRGiT</v>
          </cell>
          <cell r="E1199" t="str">
            <v>GPW</v>
          </cell>
          <cell r="F1199">
            <v>0</v>
          </cell>
          <cell r="G1199">
            <v>0</v>
          </cell>
          <cell r="H1199">
            <v>0</v>
          </cell>
          <cell r="I1199" t="str">
            <v>708-3101</v>
          </cell>
          <cell r="J1199">
            <v>-86168.28</v>
          </cell>
          <cell r="K1199">
            <v>0</v>
          </cell>
        </row>
        <row r="1200">
          <cell r="A1200" t="str">
            <v>IRGiT</v>
          </cell>
          <cell r="B1200" t="str">
            <v>Q3</v>
          </cell>
          <cell r="C1200" t="str">
            <v>2017090820029</v>
          </cell>
          <cell r="D1200" t="str">
            <v>IRGiT</v>
          </cell>
          <cell r="E1200" t="str">
            <v>GPW</v>
          </cell>
          <cell r="F1200" t="str">
            <v>420-0001</v>
          </cell>
          <cell r="G1200">
            <v>50964.41</v>
          </cell>
          <cell r="H1200">
            <v>0</v>
          </cell>
          <cell r="J1200">
            <v>0</v>
          </cell>
          <cell r="K1200">
            <v>0</v>
          </cell>
        </row>
        <row r="1201">
          <cell r="A1201" t="str">
            <v>IRGiT</v>
          </cell>
          <cell r="B1201" t="str">
            <v>Q3</v>
          </cell>
          <cell r="C1201" t="str">
            <v>2017090820029'</v>
          </cell>
          <cell r="D1201" t="str">
            <v>IRGiT</v>
          </cell>
          <cell r="E1201" t="str">
            <v>GPW</v>
          </cell>
          <cell r="F1201" t="str">
            <v>420-0002</v>
          </cell>
          <cell r="G1201">
            <v>6906.56</v>
          </cell>
          <cell r="H1201">
            <v>0</v>
          </cell>
          <cell r="J1201">
            <v>0</v>
          </cell>
          <cell r="K1201">
            <v>0</v>
          </cell>
        </row>
        <row r="1202">
          <cell r="A1202" t="str">
            <v>IRGiT</v>
          </cell>
          <cell r="B1202" t="str">
            <v>Q3</v>
          </cell>
          <cell r="C1202" t="str">
            <v>2017090820029''</v>
          </cell>
          <cell r="D1202" t="str">
            <v>IRGiT</v>
          </cell>
          <cell r="E1202" t="str">
            <v>GPW</v>
          </cell>
          <cell r="F1202" t="str">
            <v>420-0101</v>
          </cell>
          <cell r="G1202">
            <v>21036.46</v>
          </cell>
          <cell r="H1202">
            <v>0</v>
          </cell>
          <cell r="J1202">
            <v>0</v>
          </cell>
          <cell r="K1202">
            <v>0</v>
          </cell>
        </row>
        <row r="1203">
          <cell r="A1203" t="str">
            <v>IRGiT</v>
          </cell>
          <cell r="B1203" t="str">
            <v>Q3</v>
          </cell>
          <cell r="C1203" t="str">
            <v>2017090820029'''</v>
          </cell>
          <cell r="D1203" t="str">
            <v>IRGiT</v>
          </cell>
          <cell r="E1203" t="str">
            <v>GPW</v>
          </cell>
          <cell r="F1203" t="str">
            <v>420-0301</v>
          </cell>
          <cell r="G1203">
            <v>4421.8900000000003</v>
          </cell>
          <cell r="H1203">
            <v>0</v>
          </cell>
          <cell r="J1203">
            <v>0</v>
          </cell>
          <cell r="K1203">
            <v>0</v>
          </cell>
        </row>
        <row r="1204">
          <cell r="A1204" t="str">
            <v>IRGiT</v>
          </cell>
          <cell r="B1204" t="str">
            <v>Q3</v>
          </cell>
          <cell r="C1204" t="str">
            <v>2017090820029''''</v>
          </cell>
          <cell r="D1204" t="str">
            <v>IRGiT</v>
          </cell>
          <cell r="E1204" t="str">
            <v>GPW</v>
          </cell>
          <cell r="F1204" t="str">
            <v>420-0403</v>
          </cell>
          <cell r="G1204">
            <v>2838.96</v>
          </cell>
          <cell r="H1204">
            <v>0</v>
          </cell>
          <cell r="J1204">
            <v>0</v>
          </cell>
          <cell r="K1204">
            <v>0</v>
          </cell>
        </row>
        <row r="1205">
          <cell r="A1205" t="str">
            <v>GPW</v>
          </cell>
          <cell r="B1205" t="str">
            <v>Q3</v>
          </cell>
          <cell r="C1205" t="str">
            <v>2017090820030</v>
          </cell>
          <cell r="D1205" t="str">
            <v>TGE</v>
          </cell>
          <cell r="E1205" t="str">
            <v>GPW</v>
          </cell>
          <cell r="F1205">
            <v>0</v>
          </cell>
          <cell r="G1205">
            <v>0</v>
          </cell>
          <cell r="H1205">
            <v>0</v>
          </cell>
          <cell r="I1205" t="str">
            <v>708-3101</v>
          </cell>
          <cell r="J1205">
            <v>-155285.26</v>
          </cell>
          <cell r="K1205">
            <v>0</v>
          </cell>
        </row>
        <row r="1206">
          <cell r="A1206" t="str">
            <v>TGE</v>
          </cell>
          <cell r="B1206" t="str">
            <v>Q3</v>
          </cell>
          <cell r="C1206" t="str">
            <v>2017090820030</v>
          </cell>
          <cell r="D1206" t="str">
            <v>TGE</v>
          </cell>
          <cell r="E1206" t="str">
            <v>GPW</v>
          </cell>
          <cell r="F1206" t="str">
            <v>420-0001</v>
          </cell>
          <cell r="G1206">
            <v>83793.88</v>
          </cell>
          <cell r="H1206">
            <v>0</v>
          </cell>
          <cell r="J1206">
            <v>0</v>
          </cell>
          <cell r="K1206">
            <v>0</v>
          </cell>
        </row>
        <row r="1207">
          <cell r="A1207" t="str">
            <v>TGE</v>
          </cell>
          <cell r="B1207" t="str">
            <v>Q3</v>
          </cell>
          <cell r="C1207" t="str">
            <v>2017090820030'</v>
          </cell>
          <cell r="D1207" t="str">
            <v>TGE</v>
          </cell>
          <cell r="E1207" t="str">
            <v>GPW</v>
          </cell>
          <cell r="F1207" t="str">
            <v>420-0002</v>
          </cell>
          <cell r="G1207">
            <v>17266.400000000001</v>
          </cell>
          <cell r="H1207">
            <v>0</v>
          </cell>
          <cell r="J1207">
            <v>0</v>
          </cell>
          <cell r="K1207">
            <v>0</v>
          </cell>
        </row>
        <row r="1208">
          <cell r="A1208" t="str">
            <v>TGE</v>
          </cell>
          <cell r="B1208" t="str">
            <v>Q3</v>
          </cell>
          <cell r="C1208" t="str">
            <v>2017090820030''</v>
          </cell>
          <cell r="D1208" t="str">
            <v>TGE</v>
          </cell>
          <cell r="E1208" t="str">
            <v>GPW</v>
          </cell>
          <cell r="F1208" t="str">
            <v>420-0101</v>
          </cell>
          <cell r="G1208">
            <v>32480.67</v>
          </cell>
          <cell r="H1208">
            <v>0</v>
          </cell>
          <cell r="J1208">
            <v>0</v>
          </cell>
          <cell r="K1208">
            <v>0</v>
          </cell>
        </row>
        <row r="1209">
          <cell r="A1209" t="str">
            <v>TGE</v>
          </cell>
          <cell r="B1209" t="str">
            <v>Q3</v>
          </cell>
          <cell r="C1209" t="str">
            <v>2017090820030'''</v>
          </cell>
          <cell r="D1209" t="str">
            <v>TGE</v>
          </cell>
          <cell r="E1209" t="str">
            <v>GPW</v>
          </cell>
          <cell r="F1209" t="str">
            <v>420-0301</v>
          </cell>
          <cell r="G1209">
            <v>16895.89</v>
          </cell>
          <cell r="H1209">
            <v>0</v>
          </cell>
          <cell r="J1209">
            <v>0</v>
          </cell>
          <cell r="K1209">
            <v>0</v>
          </cell>
        </row>
        <row r="1210">
          <cell r="A1210" t="str">
            <v>TGE</v>
          </cell>
          <cell r="B1210" t="str">
            <v>Q3</v>
          </cell>
          <cell r="C1210" t="str">
            <v>2017090820030''''</v>
          </cell>
          <cell r="D1210" t="str">
            <v>TGE</v>
          </cell>
          <cell r="E1210" t="str">
            <v>GPW</v>
          </cell>
          <cell r="F1210" t="str">
            <v>420-0401</v>
          </cell>
          <cell r="G1210">
            <v>4848.42</v>
          </cell>
          <cell r="H1210">
            <v>0</v>
          </cell>
          <cell r="J1210">
            <v>0</v>
          </cell>
          <cell r="K1210">
            <v>0</v>
          </cell>
        </row>
        <row r="1211">
          <cell r="A1211" t="str">
            <v>GPW</v>
          </cell>
          <cell r="B1211" t="str">
            <v>Q3</v>
          </cell>
          <cell r="C1211" t="str">
            <v>2017090820031</v>
          </cell>
          <cell r="D1211" t="str">
            <v>GPWB</v>
          </cell>
          <cell r="E1211" t="str">
            <v>GPW</v>
          </cell>
          <cell r="F1211">
            <v>0</v>
          </cell>
          <cell r="G1211">
            <v>0</v>
          </cell>
          <cell r="H1211">
            <v>0</v>
          </cell>
          <cell r="I1211" t="str">
            <v>714-5008</v>
          </cell>
          <cell r="J1211">
            <v>-15339.02</v>
          </cell>
          <cell r="K1211">
            <v>0</v>
          </cell>
        </row>
        <row r="1212">
          <cell r="A1212" t="str">
            <v>GPWB</v>
          </cell>
          <cell r="B1212" t="str">
            <v>Q3</v>
          </cell>
          <cell r="C1212" t="str">
            <v>2017090820031</v>
          </cell>
          <cell r="D1212" t="str">
            <v>GPWB</v>
          </cell>
          <cell r="E1212" t="str">
            <v>GPW</v>
          </cell>
          <cell r="F1212" t="str">
            <v>420-0602</v>
          </cell>
          <cell r="G1212">
            <v>15339.02</v>
          </cell>
          <cell r="H1212">
            <v>0</v>
          </cell>
          <cell r="J1212">
            <v>0</v>
          </cell>
          <cell r="K1212">
            <v>0</v>
          </cell>
        </row>
        <row r="1213">
          <cell r="A1213" t="str">
            <v>GPW</v>
          </cell>
          <cell r="B1213" t="str">
            <v>Q3</v>
          </cell>
          <cell r="C1213" t="str">
            <v>2017090820038</v>
          </cell>
          <cell r="D1213" t="str">
            <v>GPWB</v>
          </cell>
          <cell r="E1213" t="str">
            <v>GPW</v>
          </cell>
          <cell r="F1213">
            <v>0</v>
          </cell>
          <cell r="G1213">
            <v>0</v>
          </cell>
          <cell r="H1213">
            <v>0</v>
          </cell>
          <cell r="I1213" t="str">
            <v>714-5005</v>
          </cell>
          <cell r="J1213">
            <v>-4343.9399999999996</v>
          </cell>
          <cell r="K1213">
            <v>0</v>
          </cell>
        </row>
        <row r="1214">
          <cell r="A1214" t="str">
            <v>GPWB</v>
          </cell>
          <cell r="B1214" t="str">
            <v>Q3</v>
          </cell>
          <cell r="C1214" t="str">
            <v>2017090820038</v>
          </cell>
          <cell r="D1214" t="str">
            <v>GPWB</v>
          </cell>
          <cell r="E1214" t="str">
            <v>GPW</v>
          </cell>
          <cell r="F1214" t="str">
            <v>420-0633</v>
          </cell>
          <cell r="G1214">
            <v>4343.9399999999996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GPW</v>
          </cell>
          <cell r="B1215" t="str">
            <v>Q3</v>
          </cell>
          <cell r="C1215" t="str">
            <v>2017090820039</v>
          </cell>
          <cell r="D1215" t="str">
            <v>BS</v>
          </cell>
          <cell r="E1215" t="str">
            <v>GPW</v>
          </cell>
          <cell r="F1215">
            <v>0</v>
          </cell>
          <cell r="G1215">
            <v>0</v>
          </cell>
          <cell r="H1215">
            <v>0</v>
          </cell>
          <cell r="I1215" t="str">
            <v>714-5007</v>
          </cell>
          <cell r="J1215">
            <v>-5078.25</v>
          </cell>
          <cell r="K1215">
            <v>0</v>
          </cell>
        </row>
        <row r="1216">
          <cell r="A1216" t="str">
            <v>BS</v>
          </cell>
          <cell r="B1216" t="str">
            <v>Q3</v>
          </cell>
          <cell r="C1216" t="str">
            <v>2017090820039</v>
          </cell>
          <cell r="D1216" t="str">
            <v>BS</v>
          </cell>
          <cell r="E1216" t="str">
            <v>GPW</v>
          </cell>
          <cell r="F1216" t="str">
            <v>420-1213</v>
          </cell>
          <cell r="G1216">
            <v>5078.25</v>
          </cell>
          <cell r="H1216">
            <v>0</v>
          </cell>
          <cell r="J1216">
            <v>0</v>
          </cell>
          <cell r="K1216">
            <v>0</v>
          </cell>
        </row>
        <row r="1217">
          <cell r="A1217" t="str">
            <v>GPW</v>
          </cell>
          <cell r="B1217" t="str">
            <v>Q3</v>
          </cell>
          <cell r="C1217" t="str">
            <v>2017090820041</v>
          </cell>
          <cell r="D1217" t="str">
            <v>GPWB</v>
          </cell>
          <cell r="E1217" t="str">
            <v>GPW</v>
          </cell>
          <cell r="F1217">
            <v>0</v>
          </cell>
          <cell r="G1217">
            <v>0</v>
          </cell>
          <cell r="H1217">
            <v>0</v>
          </cell>
          <cell r="I1217" t="str">
            <v>714-5005</v>
          </cell>
          <cell r="J1217">
            <v>-10000</v>
          </cell>
          <cell r="K1217">
            <v>0</v>
          </cell>
        </row>
        <row r="1218">
          <cell r="A1218" t="str">
            <v>GPWB</v>
          </cell>
          <cell r="B1218" t="str">
            <v>Q3</v>
          </cell>
          <cell r="C1218" t="str">
            <v>2017090820041</v>
          </cell>
          <cell r="D1218" t="str">
            <v>GPWB</v>
          </cell>
          <cell r="E1218" t="str">
            <v>GPW</v>
          </cell>
          <cell r="F1218" t="str">
            <v>082-0000</v>
          </cell>
          <cell r="G1218">
            <v>10000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GPW</v>
          </cell>
          <cell r="B1219" t="str">
            <v>Q3</v>
          </cell>
          <cell r="C1219" t="str">
            <v>2017100390001</v>
          </cell>
          <cell r="D1219" t="str">
            <v>BS</v>
          </cell>
          <cell r="E1219" t="str">
            <v>GPW</v>
          </cell>
          <cell r="F1219">
            <v>0</v>
          </cell>
          <cell r="G1219">
            <v>0</v>
          </cell>
          <cell r="H1219">
            <v>0</v>
          </cell>
          <cell r="I1219" t="str">
            <v>704-0021</v>
          </cell>
          <cell r="J1219">
            <v>-6000</v>
          </cell>
          <cell r="K1219">
            <v>0</v>
          </cell>
        </row>
        <row r="1220">
          <cell r="A1220" t="str">
            <v>BS</v>
          </cell>
          <cell r="B1220" t="str">
            <v>Q3</v>
          </cell>
          <cell r="C1220" t="str">
            <v>2017100390001</v>
          </cell>
          <cell r="D1220" t="str">
            <v>BS</v>
          </cell>
          <cell r="E1220" t="str">
            <v>GPW</v>
          </cell>
          <cell r="F1220" t="str">
            <v>420-0741</v>
          </cell>
          <cell r="G1220">
            <v>6000</v>
          </cell>
          <cell r="H1220">
            <v>0</v>
          </cell>
          <cell r="J1220">
            <v>0</v>
          </cell>
          <cell r="K1220">
            <v>0</v>
          </cell>
        </row>
        <row r="1221">
          <cell r="A1221" t="str">
            <v>GPW</v>
          </cell>
          <cell r="B1221" t="str">
            <v>Q4</v>
          </cell>
          <cell r="C1221" t="str">
            <v>2017100710001</v>
          </cell>
          <cell r="D1221" t="str">
            <v>KDPW_CCP</v>
          </cell>
          <cell r="E1221" t="str">
            <v>GPW</v>
          </cell>
          <cell r="F1221">
            <v>0</v>
          </cell>
          <cell r="G1221">
            <v>0</v>
          </cell>
          <cell r="H1221">
            <v>0</v>
          </cell>
          <cell r="I1221" t="str">
            <v>709-0012</v>
          </cell>
          <cell r="J1221">
            <v>-4000</v>
          </cell>
          <cell r="K1221">
            <v>0</v>
          </cell>
          <cell r="L1221">
            <v>0</v>
          </cell>
        </row>
        <row r="1222">
          <cell r="A1222" t="str">
            <v>KDPW_CCP</v>
          </cell>
          <cell r="B1222" t="str">
            <v>Q4</v>
          </cell>
          <cell r="C1222" t="str">
            <v>2017100710001</v>
          </cell>
          <cell r="D1222" t="str">
            <v>KDPW_CCP</v>
          </cell>
          <cell r="E1222" t="str">
            <v>GPW</v>
          </cell>
          <cell r="F1222" t="str">
            <v>BRAK INFORMACJI</v>
          </cell>
          <cell r="G1222">
            <v>6000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 t="str">
            <v>GPW</v>
          </cell>
          <cell r="B1223" t="str">
            <v>Q4</v>
          </cell>
          <cell r="C1223" t="str">
            <v>2017100710001'</v>
          </cell>
          <cell r="D1223" t="str">
            <v>KDPW_CCP</v>
          </cell>
          <cell r="E1223" t="str">
            <v>GPW</v>
          </cell>
          <cell r="F1223">
            <v>0</v>
          </cell>
          <cell r="G1223">
            <v>0</v>
          </cell>
          <cell r="H1223">
            <v>0</v>
          </cell>
          <cell r="I1223" t="str">
            <v>709-0013</v>
          </cell>
          <cell r="J1223">
            <v>-2000</v>
          </cell>
          <cell r="K1223">
            <v>0</v>
          </cell>
          <cell r="L1223">
            <v>0</v>
          </cell>
        </row>
        <row r="1224">
          <cell r="A1224" t="str">
            <v>GPW</v>
          </cell>
          <cell r="B1224" t="str">
            <v>Q4</v>
          </cell>
          <cell r="C1224" t="str">
            <v>2017100820001</v>
          </cell>
          <cell r="D1224" t="str">
            <v>TGE</v>
          </cell>
          <cell r="E1224" t="str">
            <v>GPW</v>
          </cell>
          <cell r="F1224">
            <v>0</v>
          </cell>
          <cell r="G1224">
            <v>0</v>
          </cell>
          <cell r="H1224">
            <v>0</v>
          </cell>
          <cell r="I1224" t="str">
            <v>714-5005</v>
          </cell>
          <cell r="J1224">
            <v>-1641.26</v>
          </cell>
          <cell r="K1224">
            <v>2018.74</v>
          </cell>
          <cell r="L1224">
            <v>0</v>
          </cell>
        </row>
        <row r="1225">
          <cell r="A1225" t="str">
            <v>TGE</v>
          </cell>
          <cell r="B1225" t="str">
            <v>Q4</v>
          </cell>
          <cell r="C1225" t="str">
            <v>2017100820001</v>
          </cell>
          <cell r="D1225" t="str">
            <v>TGE</v>
          </cell>
          <cell r="E1225" t="str">
            <v>GPW</v>
          </cell>
          <cell r="F1225" t="str">
            <v>420-1202</v>
          </cell>
          <cell r="G1225">
            <v>1641.26</v>
          </cell>
          <cell r="H1225">
            <v>-2018.74</v>
          </cell>
          <cell r="K1225">
            <v>0</v>
          </cell>
        </row>
        <row r="1226">
          <cell r="A1226" t="str">
            <v>GPW</v>
          </cell>
          <cell r="B1226" t="str">
            <v>Q4</v>
          </cell>
          <cell r="C1226" t="str">
            <v>2017100820002</v>
          </cell>
          <cell r="D1226" t="str">
            <v>TGE</v>
          </cell>
          <cell r="E1226" t="str">
            <v>GPW</v>
          </cell>
          <cell r="F1226">
            <v>0</v>
          </cell>
          <cell r="G1226">
            <v>0</v>
          </cell>
          <cell r="H1226">
            <v>0</v>
          </cell>
          <cell r="I1226" t="str">
            <v>714-5005</v>
          </cell>
          <cell r="J1226">
            <v>-781.27</v>
          </cell>
          <cell r="K1226">
            <v>0</v>
          </cell>
          <cell r="L1226">
            <v>0</v>
          </cell>
        </row>
        <row r="1227">
          <cell r="A1227" t="str">
            <v>TGE</v>
          </cell>
          <cell r="B1227" t="str">
            <v>Q4</v>
          </cell>
          <cell r="C1227" t="str">
            <v>2017100820002</v>
          </cell>
          <cell r="D1227" t="str">
            <v>TGE</v>
          </cell>
          <cell r="E1227" t="str">
            <v>GPW</v>
          </cell>
          <cell r="F1227" t="str">
            <v>420-1202</v>
          </cell>
          <cell r="G1227">
            <v>781.27</v>
          </cell>
          <cell r="H1227">
            <v>0</v>
          </cell>
          <cell r="K1227">
            <v>0</v>
          </cell>
        </row>
        <row r="1228">
          <cell r="A1228" t="str">
            <v>GPW</v>
          </cell>
          <cell r="B1228" t="str">
            <v>Q4</v>
          </cell>
          <cell r="C1228" t="str">
            <v>2017100820003</v>
          </cell>
          <cell r="D1228" t="str">
            <v>TGE</v>
          </cell>
          <cell r="E1228" t="str">
            <v>GPW</v>
          </cell>
          <cell r="F1228">
            <v>0</v>
          </cell>
          <cell r="G1228">
            <v>0</v>
          </cell>
          <cell r="H1228">
            <v>0</v>
          </cell>
          <cell r="I1228" t="str">
            <v>714-5005</v>
          </cell>
          <cell r="J1228">
            <v>-2343.81</v>
          </cell>
          <cell r="K1228">
            <v>0</v>
          </cell>
          <cell r="L1228">
            <v>0</v>
          </cell>
        </row>
        <row r="1229">
          <cell r="A1229" t="str">
            <v>TGE</v>
          </cell>
          <cell r="B1229" t="str">
            <v>Q4</v>
          </cell>
          <cell r="C1229" t="str">
            <v>2017100820003</v>
          </cell>
          <cell r="D1229" t="str">
            <v>TGE</v>
          </cell>
          <cell r="E1229" t="str">
            <v>GPW</v>
          </cell>
          <cell r="F1229" t="str">
            <v>420-1202</v>
          </cell>
          <cell r="G1229">
            <v>2343.81</v>
          </cell>
          <cell r="H1229">
            <v>0</v>
          </cell>
          <cell r="K1229">
            <v>0</v>
          </cell>
        </row>
        <row r="1230">
          <cell r="A1230" t="str">
            <v>GPW</v>
          </cell>
          <cell r="B1230" t="str">
            <v>Q4</v>
          </cell>
          <cell r="C1230" t="str">
            <v>2017100820004</v>
          </cell>
          <cell r="D1230" t="str">
            <v>IRGiT</v>
          </cell>
          <cell r="E1230" t="str">
            <v>GPW</v>
          </cell>
          <cell r="F1230">
            <v>0</v>
          </cell>
          <cell r="G1230">
            <v>0</v>
          </cell>
          <cell r="H1230">
            <v>0</v>
          </cell>
          <cell r="I1230" t="str">
            <v>714-5005</v>
          </cell>
          <cell r="J1230">
            <v>-1641.26</v>
          </cell>
          <cell r="K1230">
            <v>0</v>
          </cell>
          <cell r="L1230">
            <v>0</v>
          </cell>
        </row>
        <row r="1231">
          <cell r="A1231" t="str">
            <v>IRGiT</v>
          </cell>
          <cell r="B1231" t="str">
            <v>Q4</v>
          </cell>
          <cell r="C1231" t="str">
            <v>2017100820004</v>
          </cell>
          <cell r="D1231" t="str">
            <v>IRGiT</v>
          </cell>
          <cell r="E1231" t="str">
            <v>GPW</v>
          </cell>
          <cell r="F1231" t="str">
            <v>420-1210</v>
          </cell>
          <cell r="G1231">
            <v>820.63</v>
          </cell>
          <cell r="H1231">
            <v>0</v>
          </cell>
          <cell r="K1231">
            <v>0</v>
          </cell>
        </row>
        <row r="1232">
          <cell r="A1232" t="str">
            <v>IRGiT</v>
          </cell>
          <cell r="B1232" t="str">
            <v>Q4</v>
          </cell>
          <cell r="C1232" t="str">
            <v>2017100820004'</v>
          </cell>
          <cell r="D1232" t="str">
            <v>IRGiT</v>
          </cell>
          <cell r="E1232" t="str">
            <v>GPW</v>
          </cell>
          <cell r="F1232" t="str">
            <v>420-1210</v>
          </cell>
          <cell r="G1232">
            <v>820.63</v>
          </cell>
          <cell r="H1232">
            <v>0</v>
          </cell>
          <cell r="K1232">
            <v>0</v>
          </cell>
        </row>
        <row r="1233">
          <cell r="A1233" t="str">
            <v>IRGiT</v>
          </cell>
          <cell r="B1233" t="str">
            <v>Q4</v>
          </cell>
          <cell r="C1233" t="str">
            <v>2017100820005</v>
          </cell>
          <cell r="D1233" t="str">
            <v>IRGiT</v>
          </cell>
          <cell r="E1233" t="str">
            <v>GPW</v>
          </cell>
          <cell r="F1233" t="str">
            <v>420-1210</v>
          </cell>
          <cell r="G1233">
            <v>820.63</v>
          </cell>
          <cell r="H1233">
            <v>0</v>
          </cell>
          <cell r="K1233">
            <v>0</v>
          </cell>
        </row>
        <row r="1234">
          <cell r="A1234" t="str">
            <v>GPW</v>
          </cell>
          <cell r="B1234" t="str">
            <v>Q4</v>
          </cell>
          <cell r="C1234" t="str">
            <v>2017100820005</v>
          </cell>
          <cell r="D1234" t="str">
            <v>IRGiT</v>
          </cell>
          <cell r="E1234" t="str">
            <v>GPW</v>
          </cell>
          <cell r="F1234">
            <v>0</v>
          </cell>
          <cell r="G1234">
            <v>0</v>
          </cell>
          <cell r="H1234">
            <v>0</v>
          </cell>
          <cell r="I1234" t="str">
            <v>714-5005</v>
          </cell>
          <cell r="J1234">
            <v>-1641.26</v>
          </cell>
          <cell r="K1234">
            <v>0</v>
          </cell>
          <cell r="L1234">
            <v>0</v>
          </cell>
        </row>
        <row r="1235">
          <cell r="A1235" t="str">
            <v>IRGiT</v>
          </cell>
          <cell r="B1235" t="str">
            <v>Q4</v>
          </cell>
          <cell r="C1235" t="str">
            <v>2017100820005'</v>
          </cell>
          <cell r="D1235" t="str">
            <v>IRGiT</v>
          </cell>
          <cell r="E1235" t="str">
            <v>GPW</v>
          </cell>
          <cell r="F1235" t="str">
            <v>420-1210</v>
          </cell>
          <cell r="G1235">
            <v>820.63</v>
          </cell>
          <cell r="H1235">
            <v>0</v>
          </cell>
          <cell r="K1235">
            <v>0</v>
          </cell>
        </row>
        <row r="1236">
          <cell r="A1236" t="str">
            <v>GPW</v>
          </cell>
          <cell r="B1236" t="str">
            <v>Q4</v>
          </cell>
          <cell r="C1236" t="str">
            <v>2017100820006</v>
          </cell>
          <cell r="D1236" t="str">
            <v>IRGiT</v>
          </cell>
          <cell r="E1236" t="str">
            <v>GPW</v>
          </cell>
          <cell r="F1236">
            <v>0</v>
          </cell>
          <cell r="G1236">
            <v>0</v>
          </cell>
          <cell r="H1236">
            <v>0</v>
          </cell>
          <cell r="I1236" t="str">
            <v>714-5005</v>
          </cell>
          <cell r="J1236">
            <v>-2343.81</v>
          </cell>
          <cell r="K1236">
            <v>0</v>
          </cell>
          <cell r="L1236">
            <v>0</v>
          </cell>
        </row>
        <row r="1237">
          <cell r="A1237" t="str">
            <v>IRGiT</v>
          </cell>
          <cell r="B1237" t="str">
            <v>Q4</v>
          </cell>
          <cell r="C1237" t="str">
            <v>2017100820006</v>
          </cell>
          <cell r="D1237" t="str">
            <v>IRGiT</v>
          </cell>
          <cell r="E1237" t="str">
            <v>GPW</v>
          </cell>
          <cell r="F1237" t="str">
            <v>420-1210</v>
          </cell>
          <cell r="G1237">
            <v>781.27</v>
          </cell>
          <cell r="H1237">
            <v>0</v>
          </cell>
          <cell r="K1237">
            <v>0</v>
          </cell>
        </row>
        <row r="1238">
          <cell r="A1238" t="str">
            <v>IRGiT</v>
          </cell>
          <cell r="B1238" t="str">
            <v>Q4</v>
          </cell>
          <cell r="C1238" t="str">
            <v>2017100820006'</v>
          </cell>
          <cell r="D1238" t="str">
            <v>IRGiT</v>
          </cell>
          <cell r="E1238" t="str">
            <v>GPW</v>
          </cell>
          <cell r="F1238" t="str">
            <v>420-1210</v>
          </cell>
          <cell r="G1238">
            <v>1562.54</v>
          </cell>
          <cell r="H1238">
            <v>0</v>
          </cell>
          <cell r="K1238">
            <v>0</v>
          </cell>
        </row>
        <row r="1239">
          <cell r="A1239" t="str">
            <v>GPW</v>
          </cell>
          <cell r="B1239" t="str">
            <v>Q4</v>
          </cell>
          <cell r="C1239" t="str">
            <v>2017100820007</v>
          </cell>
          <cell r="D1239" t="str">
            <v>IRGiT</v>
          </cell>
          <cell r="E1239" t="str">
            <v>GPW</v>
          </cell>
          <cell r="F1239">
            <v>0</v>
          </cell>
          <cell r="G1239">
            <v>0</v>
          </cell>
          <cell r="H1239">
            <v>0</v>
          </cell>
          <cell r="I1239" t="str">
            <v>714-5005</v>
          </cell>
          <cell r="J1239">
            <v>-781.27</v>
          </cell>
          <cell r="K1239">
            <v>0</v>
          </cell>
          <cell r="L1239">
            <v>0</v>
          </cell>
        </row>
        <row r="1240">
          <cell r="A1240" t="str">
            <v>IRGiT</v>
          </cell>
          <cell r="B1240" t="str">
            <v>Q4</v>
          </cell>
          <cell r="C1240" t="str">
            <v>2017100820007</v>
          </cell>
          <cell r="D1240" t="str">
            <v>IRGiT</v>
          </cell>
          <cell r="E1240" t="str">
            <v>GPW</v>
          </cell>
          <cell r="F1240" t="str">
            <v>420-1210</v>
          </cell>
          <cell r="G1240">
            <v>781.27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 t="str">
            <v>GPW</v>
          </cell>
          <cell r="B1241" t="str">
            <v>Q4</v>
          </cell>
          <cell r="C1241" t="str">
            <v>2017100820023</v>
          </cell>
          <cell r="D1241" t="str">
            <v>TGE</v>
          </cell>
          <cell r="E1241" t="str">
            <v>GPW</v>
          </cell>
          <cell r="F1241">
            <v>0</v>
          </cell>
          <cell r="G1241">
            <v>0</v>
          </cell>
          <cell r="H1241">
            <v>0</v>
          </cell>
          <cell r="I1241" t="str">
            <v>714-5005</v>
          </cell>
          <cell r="J1241">
            <v>-820.63</v>
          </cell>
          <cell r="K1241">
            <v>1009.37</v>
          </cell>
          <cell r="L1241">
            <v>0</v>
          </cell>
        </row>
        <row r="1242">
          <cell r="A1242" t="str">
            <v>TGE</v>
          </cell>
          <cell r="B1242" t="str">
            <v>Q4</v>
          </cell>
          <cell r="C1242" t="str">
            <v>2017100820023</v>
          </cell>
          <cell r="D1242" t="str">
            <v>TGE</v>
          </cell>
          <cell r="E1242" t="str">
            <v>GPW</v>
          </cell>
          <cell r="F1242" t="str">
            <v>420-1202</v>
          </cell>
          <cell r="G1242">
            <v>820.63</v>
          </cell>
          <cell r="H1242">
            <v>-1009.37</v>
          </cell>
          <cell r="K1242">
            <v>0</v>
          </cell>
        </row>
        <row r="1243">
          <cell r="A1243" t="str">
            <v>GPW</v>
          </cell>
          <cell r="B1243" t="str">
            <v>Q4</v>
          </cell>
          <cell r="C1243" t="str">
            <v>2017100820025</v>
          </cell>
          <cell r="D1243" t="str">
            <v>TGE</v>
          </cell>
          <cell r="E1243" t="str">
            <v>GPW</v>
          </cell>
          <cell r="F1243">
            <v>0</v>
          </cell>
          <cell r="G1243">
            <v>0</v>
          </cell>
          <cell r="H1243">
            <v>0</v>
          </cell>
          <cell r="I1243" t="str">
            <v>714-5005</v>
          </cell>
          <cell r="J1243">
            <v>-490</v>
          </cell>
          <cell r="K1243">
            <v>602.70000000000005</v>
          </cell>
          <cell r="L1243">
            <v>0</v>
          </cell>
        </row>
        <row r="1244">
          <cell r="A1244" t="str">
            <v>TGE</v>
          </cell>
          <cell r="B1244" t="str">
            <v>Q4</v>
          </cell>
          <cell r="C1244" t="str">
            <v>2017100820025</v>
          </cell>
          <cell r="D1244" t="str">
            <v>TGE</v>
          </cell>
          <cell r="E1244" t="str">
            <v>GPW</v>
          </cell>
          <cell r="F1244" t="str">
            <v>420-2001</v>
          </cell>
          <cell r="G1244">
            <v>490</v>
          </cell>
          <cell r="H1244">
            <v>-602.70000000000005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 t="str">
            <v>GPW</v>
          </cell>
          <cell r="B1245" t="str">
            <v>Q4</v>
          </cell>
          <cell r="C1245" t="str">
            <v>2017100820027</v>
          </cell>
          <cell r="D1245" t="str">
            <v>GPWB</v>
          </cell>
          <cell r="E1245" t="str">
            <v>GPW</v>
          </cell>
          <cell r="H1245">
            <v>0</v>
          </cell>
          <cell r="I1245" t="str">
            <v>714-5008</v>
          </cell>
          <cell r="J1245">
            <v>-15339.02</v>
          </cell>
          <cell r="K1245">
            <v>0</v>
          </cell>
        </row>
        <row r="1246">
          <cell r="A1246" t="str">
            <v>GPWB</v>
          </cell>
          <cell r="B1246" t="str">
            <v>Q4</v>
          </cell>
          <cell r="C1246" t="str">
            <v>2017100820027</v>
          </cell>
          <cell r="D1246" t="str">
            <v>GPWB</v>
          </cell>
          <cell r="E1246" t="str">
            <v>GPW</v>
          </cell>
          <cell r="F1246" t="str">
            <v>420-0602</v>
          </cell>
          <cell r="G1246">
            <v>15339.02</v>
          </cell>
          <cell r="H1246">
            <v>0</v>
          </cell>
          <cell r="K1246">
            <v>0</v>
          </cell>
        </row>
        <row r="1247">
          <cell r="A1247" t="str">
            <v>GPW</v>
          </cell>
          <cell r="B1247" t="str">
            <v>Q4</v>
          </cell>
          <cell r="C1247" t="str">
            <v>2017100820028</v>
          </cell>
          <cell r="D1247" t="str">
            <v>GPWB</v>
          </cell>
          <cell r="E1247" t="str">
            <v>GPW</v>
          </cell>
          <cell r="H1247">
            <v>0</v>
          </cell>
          <cell r="I1247" t="str">
            <v>714-5001</v>
          </cell>
          <cell r="J1247">
            <v>-360</v>
          </cell>
          <cell r="K1247">
            <v>0</v>
          </cell>
        </row>
        <row r="1248">
          <cell r="A1248" t="str">
            <v>GPWB</v>
          </cell>
          <cell r="B1248" t="str">
            <v>Q4</v>
          </cell>
          <cell r="C1248" t="str">
            <v>2017100820028</v>
          </cell>
          <cell r="D1248" t="str">
            <v>GPWB</v>
          </cell>
          <cell r="E1248" t="str">
            <v>GPW</v>
          </cell>
          <cell r="F1248" t="str">
            <v>420-1209</v>
          </cell>
          <cell r="G1248">
            <v>360</v>
          </cell>
          <cell r="H1248">
            <v>0</v>
          </cell>
          <cell r="K1248">
            <v>0</v>
          </cell>
        </row>
        <row r="1249">
          <cell r="A1249" t="str">
            <v>GPW</v>
          </cell>
          <cell r="B1249" t="str">
            <v>Q4</v>
          </cell>
          <cell r="C1249" t="str">
            <v>2017100820028'</v>
          </cell>
          <cell r="D1249" t="str">
            <v>GPWB</v>
          </cell>
          <cell r="E1249" t="str">
            <v>GPW</v>
          </cell>
          <cell r="H1249">
            <v>0</v>
          </cell>
          <cell r="I1249" t="str">
            <v>714-5002</v>
          </cell>
          <cell r="J1249">
            <v>-300</v>
          </cell>
          <cell r="K1249">
            <v>0</v>
          </cell>
        </row>
        <row r="1250">
          <cell r="A1250" t="str">
            <v>GPWB</v>
          </cell>
          <cell r="B1250" t="str">
            <v>Q4</v>
          </cell>
          <cell r="C1250" t="str">
            <v>2017100820028'</v>
          </cell>
          <cell r="D1250" t="str">
            <v>GPWB</v>
          </cell>
          <cell r="E1250" t="str">
            <v>GPW</v>
          </cell>
          <cell r="F1250" t="str">
            <v>420-1210</v>
          </cell>
          <cell r="G1250">
            <v>300</v>
          </cell>
          <cell r="H1250">
            <v>0</v>
          </cell>
          <cell r="K1250">
            <v>0</v>
          </cell>
        </row>
        <row r="1251">
          <cell r="A1251" t="str">
            <v>GPW</v>
          </cell>
          <cell r="B1251" t="str">
            <v>Q4</v>
          </cell>
          <cell r="C1251" t="str">
            <v>2017100820029</v>
          </cell>
          <cell r="D1251" t="str">
            <v>GPWB</v>
          </cell>
          <cell r="E1251" t="str">
            <v>GPW</v>
          </cell>
          <cell r="H1251">
            <v>0</v>
          </cell>
          <cell r="I1251" t="str">
            <v>708-3101</v>
          </cell>
          <cell r="J1251">
            <v>-3930.2</v>
          </cell>
          <cell r="K1251">
            <v>0</v>
          </cell>
        </row>
        <row r="1252">
          <cell r="A1252" t="str">
            <v>GPWB</v>
          </cell>
          <cell r="B1252" t="str">
            <v>Q4</v>
          </cell>
          <cell r="C1252" t="str">
            <v>2017100820029</v>
          </cell>
          <cell r="D1252" t="str">
            <v>GPWB</v>
          </cell>
          <cell r="E1252" t="str">
            <v>GPW</v>
          </cell>
          <cell r="F1252" t="str">
            <v>420-0001</v>
          </cell>
          <cell r="G1252">
            <v>2470.14</v>
          </cell>
          <cell r="H1252">
            <v>0</v>
          </cell>
          <cell r="K1252">
            <v>0</v>
          </cell>
        </row>
        <row r="1253">
          <cell r="A1253" t="str">
            <v>GPWB</v>
          </cell>
          <cell r="B1253" t="str">
            <v>Q4</v>
          </cell>
          <cell r="C1253" t="str">
            <v>2017100820029'</v>
          </cell>
          <cell r="D1253" t="str">
            <v>GPWB</v>
          </cell>
          <cell r="E1253" t="str">
            <v>GPW</v>
          </cell>
          <cell r="F1253" t="str">
            <v>420-0101</v>
          </cell>
          <cell r="G1253">
            <v>971.62</v>
          </cell>
          <cell r="H1253">
            <v>0</v>
          </cell>
          <cell r="K1253">
            <v>0</v>
          </cell>
        </row>
        <row r="1254">
          <cell r="A1254" t="str">
            <v>GPWB</v>
          </cell>
          <cell r="B1254" t="str">
            <v>Q4</v>
          </cell>
          <cell r="C1254" t="str">
            <v>2017100820029''</v>
          </cell>
          <cell r="D1254" t="str">
            <v>GPWB</v>
          </cell>
          <cell r="E1254" t="str">
            <v>GPW</v>
          </cell>
          <cell r="F1254" t="str">
            <v>420-0301</v>
          </cell>
          <cell r="G1254">
            <v>339.23</v>
          </cell>
          <cell r="H1254">
            <v>0</v>
          </cell>
          <cell r="K1254">
            <v>0</v>
          </cell>
        </row>
        <row r="1255">
          <cell r="A1255" t="str">
            <v>GPWB</v>
          </cell>
          <cell r="B1255" t="str">
            <v>Q4</v>
          </cell>
          <cell r="C1255" t="str">
            <v>2017100820029'''</v>
          </cell>
          <cell r="D1255" t="str">
            <v>GPWB</v>
          </cell>
          <cell r="E1255" t="str">
            <v>GPW</v>
          </cell>
          <cell r="F1255" t="str">
            <v>420-0401</v>
          </cell>
          <cell r="G1255">
            <v>149.21</v>
          </cell>
          <cell r="H1255">
            <v>0</v>
          </cell>
          <cell r="K1255">
            <v>0</v>
          </cell>
        </row>
        <row r="1256">
          <cell r="A1256" t="str">
            <v>GPW</v>
          </cell>
          <cell r="B1256" t="str">
            <v>Q4</v>
          </cell>
          <cell r="C1256" t="str">
            <v>2017100820030</v>
          </cell>
          <cell r="D1256" t="str">
            <v>GPWB</v>
          </cell>
          <cell r="E1256" t="str">
            <v>GPW</v>
          </cell>
          <cell r="H1256">
            <v>0</v>
          </cell>
          <cell r="I1256" t="str">
            <v>714-5007</v>
          </cell>
          <cell r="J1256">
            <v>-2387.6799999999998</v>
          </cell>
          <cell r="K1256">
            <v>0</v>
          </cell>
        </row>
        <row r="1257">
          <cell r="A1257" t="str">
            <v>GPWB</v>
          </cell>
          <cell r="B1257" t="str">
            <v>Q4</v>
          </cell>
          <cell r="C1257" t="str">
            <v>2017100820030</v>
          </cell>
          <cell r="D1257" t="str">
            <v>GPWB</v>
          </cell>
          <cell r="E1257" t="str">
            <v>GPW</v>
          </cell>
          <cell r="F1257" t="str">
            <v>420-0691</v>
          </cell>
          <cell r="G1257">
            <v>2387.6799999999998</v>
          </cell>
          <cell r="H1257">
            <v>0</v>
          </cell>
          <cell r="K1257">
            <v>0</v>
          </cell>
        </row>
        <row r="1258">
          <cell r="A1258" t="str">
            <v>GPW</v>
          </cell>
          <cell r="B1258" t="str">
            <v>Q4</v>
          </cell>
          <cell r="C1258" t="str">
            <v>2017100820031</v>
          </cell>
          <cell r="D1258" t="str">
            <v>TGE</v>
          </cell>
          <cell r="E1258" t="str">
            <v>GPW</v>
          </cell>
          <cell r="H1258">
            <v>0</v>
          </cell>
          <cell r="I1258" t="str">
            <v>708-3101</v>
          </cell>
          <cell r="J1258">
            <v>-153498.92000000001</v>
          </cell>
          <cell r="K1258">
            <v>0</v>
          </cell>
        </row>
        <row r="1259">
          <cell r="A1259" t="str">
            <v>TGE</v>
          </cell>
          <cell r="B1259" t="str">
            <v>Q4</v>
          </cell>
          <cell r="C1259" t="str">
            <v>2017100820031</v>
          </cell>
          <cell r="D1259" t="str">
            <v>TGE</v>
          </cell>
          <cell r="E1259" t="str">
            <v>GPW</v>
          </cell>
          <cell r="F1259" t="str">
            <v>420-0001</v>
          </cell>
          <cell r="G1259">
            <v>82312.740000000005</v>
          </cell>
          <cell r="H1259">
            <v>0</v>
          </cell>
          <cell r="K1259">
            <v>0</v>
          </cell>
        </row>
        <row r="1260">
          <cell r="A1260" t="str">
            <v>TGE</v>
          </cell>
          <cell r="B1260" t="str">
            <v>Q4</v>
          </cell>
          <cell r="C1260" t="str">
            <v>2017100820031'</v>
          </cell>
          <cell r="D1260" t="str">
            <v>TGE</v>
          </cell>
          <cell r="E1260" t="str">
            <v>GPW</v>
          </cell>
          <cell r="F1260" t="str">
            <v>420-0002</v>
          </cell>
          <cell r="G1260">
            <v>16961.2</v>
          </cell>
          <cell r="H1260">
            <v>0</v>
          </cell>
          <cell r="K1260">
            <v>0</v>
          </cell>
        </row>
        <row r="1261">
          <cell r="A1261" t="str">
            <v>TGE</v>
          </cell>
          <cell r="B1261" t="str">
            <v>Q4</v>
          </cell>
          <cell r="C1261" t="str">
            <v>2017100820031''</v>
          </cell>
          <cell r="D1261" t="str">
            <v>TGE</v>
          </cell>
          <cell r="E1261" t="str">
            <v>GPW</v>
          </cell>
          <cell r="F1261" t="str">
            <v>420-0101</v>
          </cell>
          <cell r="G1261">
            <v>32480.67</v>
          </cell>
          <cell r="H1261">
            <v>0</v>
          </cell>
          <cell r="K1261">
            <v>0</v>
          </cell>
        </row>
        <row r="1262">
          <cell r="A1262" t="str">
            <v>TGE</v>
          </cell>
          <cell r="B1262" t="str">
            <v>Q4</v>
          </cell>
          <cell r="C1262" t="str">
            <v>2017100820031'''</v>
          </cell>
          <cell r="D1262" t="str">
            <v>TGE</v>
          </cell>
          <cell r="E1262" t="str">
            <v>GPW</v>
          </cell>
          <cell r="F1262" t="str">
            <v>420-0301</v>
          </cell>
          <cell r="G1262">
            <v>16895.89</v>
          </cell>
          <cell r="H1262">
            <v>0</v>
          </cell>
          <cell r="K1262">
            <v>0</v>
          </cell>
        </row>
        <row r="1263">
          <cell r="A1263" t="str">
            <v>TGE</v>
          </cell>
          <cell r="B1263" t="str">
            <v>Q4</v>
          </cell>
          <cell r="C1263" t="str">
            <v>2017100820031''''</v>
          </cell>
          <cell r="D1263" t="str">
            <v>TGE</v>
          </cell>
          <cell r="E1263" t="str">
            <v>GPW</v>
          </cell>
          <cell r="F1263" t="str">
            <v>420-0401</v>
          </cell>
          <cell r="G1263">
            <v>4848.42</v>
          </cell>
          <cell r="H1263">
            <v>0</v>
          </cell>
          <cell r="K1263">
            <v>0</v>
          </cell>
        </row>
        <row r="1264">
          <cell r="A1264" t="str">
            <v>GPW</v>
          </cell>
          <cell r="B1264" t="str">
            <v>Q4</v>
          </cell>
          <cell r="C1264" t="str">
            <v>2017100820032</v>
          </cell>
          <cell r="D1264" t="str">
            <v>TGE</v>
          </cell>
          <cell r="E1264" t="str">
            <v>GPW</v>
          </cell>
          <cell r="H1264">
            <v>0</v>
          </cell>
          <cell r="I1264" t="str">
            <v>714-5005</v>
          </cell>
          <cell r="J1264">
            <v>-1265</v>
          </cell>
          <cell r="K1264">
            <v>1555.95</v>
          </cell>
        </row>
        <row r="1265">
          <cell r="A1265" t="str">
            <v>TGE</v>
          </cell>
          <cell r="B1265" t="str">
            <v>Q4</v>
          </cell>
          <cell r="C1265" t="str">
            <v>2017100820032</v>
          </cell>
          <cell r="D1265" t="str">
            <v>TGE</v>
          </cell>
          <cell r="E1265" t="str">
            <v>GPW</v>
          </cell>
          <cell r="F1265" t="str">
            <v>420-1041</v>
          </cell>
          <cell r="G1265">
            <v>1265</v>
          </cell>
          <cell r="H1265">
            <v>-1555.95</v>
          </cell>
          <cell r="K1265">
            <v>0</v>
          </cell>
        </row>
        <row r="1266">
          <cell r="A1266" t="str">
            <v>GPW</v>
          </cell>
          <cell r="B1266" t="str">
            <v>Q4</v>
          </cell>
          <cell r="C1266" t="str">
            <v>2017100820033</v>
          </cell>
          <cell r="D1266" t="str">
            <v>TGE</v>
          </cell>
          <cell r="E1266" t="str">
            <v>GPW</v>
          </cell>
          <cell r="H1266">
            <v>0</v>
          </cell>
          <cell r="I1266" t="str">
            <v>714-5006</v>
          </cell>
          <cell r="J1266">
            <v>-32625</v>
          </cell>
          <cell r="K1266">
            <v>40128.75</v>
          </cell>
        </row>
        <row r="1267">
          <cell r="A1267" t="str">
            <v>TGE</v>
          </cell>
          <cell r="B1267" t="str">
            <v>Q4</v>
          </cell>
          <cell r="C1267" t="str">
            <v>2017100820033</v>
          </cell>
          <cell r="D1267" t="str">
            <v>TGE</v>
          </cell>
          <cell r="E1267" t="str">
            <v>GPW</v>
          </cell>
          <cell r="F1267" t="str">
            <v>420-1214</v>
          </cell>
          <cell r="G1267">
            <v>32625</v>
          </cell>
          <cell r="H1267">
            <v>-40128.75</v>
          </cell>
          <cell r="K1267">
            <v>0</v>
          </cell>
        </row>
        <row r="1268">
          <cell r="A1268" t="str">
            <v>GPW</v>
          </cell>
          <cell r="B1268" t="str">
            <v>Q4</v>
          </cell>
          <cell r="C1268" t="str">
            <v>2017100820034</v>
          </cell>
          <cell r="D1268" t="str">
            <v>TGE</v>
          </cell>
          <cell r="E1268" t="str">
            <v>GPW</v>
          </cell>
          <cell r="H1268">
            <v>0</v>
          </cell>
          <cell r="I1268" t="str">
            <v>714-5001</v>
          </cell>
          <cell r="J1268">
            <v>-73000</v>
          </cell>
          <cell r="K1268">
            <v>0</v>
          </cell>
        </row>
        <row r="1269">
          <cell r="A1269" t="str">
            <v>TGE</v>
          </cell>
          <cell r="B1269" t="str">
            <v>Q4</v>
          </cell>
          <cell r="C1269" t="str">
            <v>2017100820034</v>
          </cell>
          <cell r="D1269" t="str">
            <v>TGE</v>
          </cell>
          <cell r="E1269" t="str">
            <v>GPW</v>
          </cell>
          <cell r="F1269" t="str">
            <v>420-1209</v>
          </cell>
          <cell r="G1269">
            <v>73000</v>
          </cell>
          <cell r="H1269">
            <v>0</v>
          </cell>
          <cell r="K1269">
            <v>0</v>
          </cell>
        </row>
        <row r="1270">
          <cell r="A1270" t="str">
            <v>GPW</v>
          </cell>
          <cell r="B1270" t="str">
            <v>Q4</v>
          </cell>
          <cell r="C1270" t="str">
            <v>2017100820035</v>
          </cell>
          <cell r="D1270" t="str">
            <v>TGE</v>
          </cell>
          <cell r="E1270" t="str">
            <v>GPW</v>
          </cell>
          <cell r="H1270">
            <v>0</v>
          </cell>
          <cell r="I1270" t="str">
            <v>708-3301</v>
          </cell>
          <cell r="J1270">
            <v>-35385</v>
          </cell>
          <cell r="K1270">
            <v>0</v>
          </cell>
        </row>
        <row r="1271">
          <cell r="A1271" t="str">
            <v>TGE</v>
          </cell>
          <cell r="B1271" t="str">
            <v>Q4</v>
          </cell>
          <cell r="C1271" t="str">
            <v>2017100820035</v>
          </cell>
          <cell r="D1271" t="str">
            <v>TGE</v>
          </cell>
          <cell r="E1271" t="str">
            <v>GPW</v>
          </cell>
          <cell r="F1271" t="str">
            <v>420-0010</v>
          </cell>
          <cell r="G1271">
            <v>35385</v>
          </cell>
          <cell r="H1271">
            <v>0</v>
          </cell>
          <cell r="K1271">
            <v>0</v>
          </cell>
        </row>
        <row r="1272">
          <cell r="A1272" t="str">
            <v>GPW</v>
          </cell>
          <cell r="B1272" t="str">
            <v>Q4</v>
          </cell>
          <cell r="C1272" t="str">
            <v>2017100820036</v>
          </cell>
          <cell r="D1272" t="str">
            <v>TGE</v>
          </cell>
          <cell r="E1272" t="str">
            <v>GPW</v>
          </cell>
          <cell r="H1272">
            <v>0</v>
          </cell>
          <cell r="I1272" t="str">
            <v>714-5002</v>
          </cell>
          <cell r="J1272">
            <v>-11800</v>
          </cell>
          <cell r="K1272">
            <v>0</v>
          </cell>
        </row>
        <row r="1273">
          <cell r="A1273" t="str">
            <v>TGE</v>
          </cell>
          <cell r="B1273" t="str">
            <v>Q4</v>
          </cell>
          <cell r="C1273" t="str">
            <v>2017100820036</v>
          </cell>
          <cell r="D1273" t="str">
            <v>TGE</v>
          </cell>
          <cell r="E1273" t="str">
            <v>GPW</v>
          </cell>
          <cell r="F1273" t="str">
            <v>420-1210</v>
          </cell>
          <cell r="G1273">
            <v>11800</v>
          </cell>
          <cell r="H1273">
            <v>0</v>
          </cell>
          <cell r="K1273">
            <v>0</v>
          </cell>
        </row>
        <row r="1274">
          <cell r="A1274" t="str">
            <v>GPW</v>
          </cell>
          <cell r="B1274" t="str">
            <v>Q4</v>
          </cell>
          <cell r="C1274" t="str">
            <v>2017100820037</v>
          </cell>
          <cell r="D1274" t="str">
            <v>IRGiT</v>
          </cell>
          <cell r="E1274" t="str">
            <v>GPW</v>
          </cell>
          <cell r="F1274">
            <v>0</v>
          </cell>
          <cell r="G1274">
            <v>0</v>
          </cell>
          <cell r="H1274">
            <v>0</v>
          </cell>
          <cell r="I1274" t="str">
            <v>708-3101</v>
          </cell>
          <cell r="J1274">
            <v>-85145.36</v>
          </cell>
          <cell r="K1274">
            <v>0</v>
          </cell>
          <cell r="L1274">
            <v>0</v>
          </cell>
        </row>
        <row r="1275">
          <cell r="A1275" t="str">
            <v>IRGiT</v>
          </cell>
          <cell r="B1275" t="str">
            <v>Q4</v>
          </cell>
          <cell r="C1275" t="str">
            <v>2017100820037</v>
          </cell>
          <cell r="D1275" t="str">
            <v>IRGiT</v>
          </cell>
          <cell r="E1275" t="str">
            <v>GPW</v>
          </cell>
          <cell r="F1275" t="str">
            <v>420-0001</v>
          </cell>
          <cell r="G1275">
            <v>50063.57</v>
          </cell>
          <cell r="H1275">
            <v>0</v>
          </cell>
          <cell r="K1275">
            <v>0</v>
          </cell>
        </row>
        <row r="1276">
          <cell r="A1276" t="str">
            <v>IRGiT</v>
          </cell>
          <cell r="B1276" t="str">
            <v>Q4</v>
          </cell>
          <cell r="C1276" t="str">
            <v>2017100820037'</v>
          </cell>
          <cell r="D1276" t="str">
            <v>IRGiT</v>
          </cell>
          <cell r="E1276" t="str">
            <v>GPW</v>
          </cell>
          <cell r="F1276" t="str">
            <v>420-0002</v>
          </cell>
          <cell r="G1276">
            <v>6784.48</v>
          </cell>
          <cell r="H1276">
            <v>0</v>
          </cell>
          <cell r="K1276">
            <v>0</v>
          </cell>
        </row>
        <row r="1277">
          <cell r="A1277" t="str">
            <v>IRGiT</v>
          </cell>
          <cell r="B1277" t="str">
            <v>Q4</v>
          </cell>
          <cell r="C1277" t="str">
            <v>2017100820037''</v>
          </cell>
          <cell r="D1277" t="str">
            <v>IRGiT</v>
          </cell>
          <cell r="E1277" t="str">
            <v>GPW</v>
          </cell>
          <cell r="F1277" t="str">
            <v>420-0101</v>
          </cell>
          <cell r="G1277">
            <v>21036.46</v>
          </cell>
          <cell r="H1277">
            <v>0</v>
          </cell>
          <cell r="K1277">
            <v>0</v>
          </cell>
        </row>
        <row r="1278">
          <cell r="A1278" t="str">
            <v>IRGiT</v>
          </cell>
          <cell r="B1278" t="str">
            <v>Q4</v>
          </cell>
          <cell r="C1278" t="str">
            <v>2017100820037'''</v>
          </cell>
          <cell r="D1278" t="str">
            <v>IRGiT</v>
          </cell>
          <cell r="E1278" t="str">
            <v>GPW</v>
          </cell>
          <cell r="F1278" t="str">
            <v>420-0301</v>
          </cell>
          <cell r="G1278">
            <v>4421.8900000000003</v>
          </cell>
          <cell r="H1278">
            <v>0</v>
          </cell>
          <cell r="K1278">
            <v>0</v>
          </cell>
        </row>
        <row r="1279">
          <cell r="A1279" t="str">
            <v>IRGiT</v>
          </cell>
          <cell r="B1279" t="str">
            <v>Q4</v>
          </cell>
          <cell r="C1279" t="str">
            <v>2017100820037''''</v>
          </cell>
          <cell r="D1279" t="str">
            <v>IRGiT</v>
          </cell>
          <cell r="E1279" t="str">
            <v>GPW</v>
          </cell>
          <cell r="F1279" t="str">
            <v>420-0401</v>
          </cell>
          <cell r="G1279">
            <v>2838.96</v>
          </cell>
          <cell r="H1279">
            <v>0</v>
          </cell>
          <cell r="K1279">
            <v>0</v>
          </cell>
        </row>
        <row r="1280">
          <cell r="A1280" t="str">
            <v>GPW</v>
          </cell>
          <cell r="B1280" t="str">
            <v>Q4</v>
          </cell>
          <cell r="C1280" t="str">
            <v>2017100820038</v>
          </cell>
          <cell r="D1280" t="str">
            <v>IRGiT</v>
          </cell>
          <cell r="E1280" t="str">
            <v>GPW</v>
          </cell>
          <cell r="F1280">
            <v>0</v>
          </cell>
          <cell r="G1280">
            <v>0</v>
          </cell>
          <cell r="H1280">
            <v>0</v>
          </cell>
          <cell r="I1280" t="str">
            <v>714-5007</v>
          </cell>
          <cell r="J1280">
            <v>-8230.75</v>
          </cell>
          <cell r="K1280">
            <v>0</v>
          </cell>
          <cell r="L1280">
            <v>0</v>
          </cell>
        </row>
        <row r="1281">
          <cell r="A1281" t="str">
            <v>IRGiT</v>
          </cell>
          <cell r="B1281" t="str">
            <v>Q4</v>
          </cell>
          <cell r="C1281" t="str">
            <v>2017100820038</v>
          </cell>
          <cell r="D1281" t="str">
            <v>IRGiT</v>
          </cell>
          <cell r="E1281" t="str">
            <v>GPW</v>
          </cell>
          <cell r="F1281" t="str">
            <v>420-1213</v>
          </cell>
          <cell r="G1281">
            <v>8230.75</v>
          </cell>
          <cell r="H1281">
            <v>0</v>
          </cell>
          <cell r="K1281">
            <v>0</v>
          </cell>
        </row>
        <row r="1282">
          <cell r="A1282" t="str">
            <v>GPW</v>
          </cell>
          <cell r="B1282" t="str">
            <v>Q4</v>
          </cell>
          <cell r="C1282" t="str">
            <v>2017100820039</v>
          </cell>
          <cell r="D1282" t="str">
            <v>IRGiT</v>
          </cell>
          <cell r="E1282" t="str">
            <v>GPW</v>
          </cell>
          <cell r="F1282">
            <v>0</v>
          </cell>
          <cell r="G1282">
            <v>0</v>
          </cell>
          <cell r="H1282">
            <v>0</v>
          </cell>
          <cell r="I1282" t="str">
            <v>714-5001</v>
          </cell>
          <cell r="J1282">
            <v>-62800</v>
          </cell>
          <cell r="K1282">
            <v>0</v>
          </cell>
          <cell r="L1282">
            <v>0</v>
          </cell>
        </row>
        <row r="1283">
          <cell r="A1283" t="str">
            <v>IRGiT</v>
          </cell>
          <cell r="B1283" t="str">
            <v>Q4</v>
          </cell>
          <cell r="C1283" t="str">
            <v>2017100820039</v>
          </cell>
          <cell r="D1283" t="str">
            <v>IRGiT</v>
          </cell>
          <cell r="E1283" t="str">
            <v>GPW</v>
          </cell>
          <cell r="F1283" t="str">
            <v>420-1209</v>
          </cell>
          <cell r="G1283">
            <v>62800</v>
          </cell>
          <cell r="H1283">
            <v>0</v>
          </cell>
          <cell r="K1283">
            <v>0</v>
          </cell>
        </row>
        <row r="1284">
          <cell r="A1284" t="str">
            <v>GPW</v>
          </cell>
          <cell r="B1284" t="str">
            <v>Q4</v>
          </cell>
          <cell r="C1284" t="str">
            <v>2017100820039'</v>
          </cell>
          <cell r="D1284" t="str">
            <v>IRGiT</v>
          </cell>
          <cell r="E1284" t="str">
            <v>GPW</v>
          </cell>
          <cell r="F1284">
            <v>0</v>
          </cell>
          <cell r="G1284">
            <v>0</v>
          </cell>
          <cell r="H1284">
            <v>0</v>
          </cell>
          <cell r="I1284" t="str">
            <v>714-5002</v>
          </cell>
          <cell r="J1284">
            <v>-4700</v>
          </cell>
          <cell r="K1284">
            <v>0</v>
          </cell>
          <cell r="L1284">
            <v>0</v>
          </cell>
        </row>
        <row r="1285">
          <cell r="A1285" t="str">
            <v>IRGiT</v>
          </cell>
          <cell r="B1285" t="str">
            <v>Q4</v>
          </cell>
          <cell r="C1285" t="str">
            <v>2017100820039'</v>
          </cell>
          <cell r="D1285" t="str">
            <v>IRGiT</v>
          </cell>
          <cell r="E1285" t="str">
            <v>GPW</v>
          </cell>
          <cell r="F1285" t="str">
            <v>420-1210</v>
          </cell>
          <cell r="G1285">
            <v>4700</v>
          </cell>
          <cell r="H1285">
            <v>0</v>
          </cell>
          <cell r="K1285">
            <v>0</v>
          </cell>
        </row>
        <row r="1286">
          <cell r="A1286" t="str">
            <v>GPW</v>
          </cell>
          <cell r="B1286" t="str">
            <v>Q4</v>
          </cell>
          <cell r="C1286" t="str">
            <v>2017100820040</v>
          </cell>
          <cell r="D1286" t="str">
            <v>IRGiT</v>
          </cell>
          <cell r="E1286" t="str">
            <v>GPW</v>
          </cell>
          <cell r="F1286">
            <v>0</v>
          </cell>
          <cell r="G1286">
            <v>0</v>
          </cell>
          <cell r="H1286">
            <v>0</v>
          </cell>
          <cell r="I1286" t="str">
            <v>708-3301</v>
          </cell>
          <cell r="J1286">
            <v>-11655</v>
          </cell>
          <cell r="K1286">
            <v>0</v>
          </cell>
          <cell r="L1286">
            <v>0</v>
          </cell>
        </row>
        <row r="1287">
          <cell r="A1287" t="str">
            <v>IRGiT</v>
          </cell>
          <cell r="B1287" t="str">
            <v>Q4</v>
          </cell>
          <cell r="C1287" t="str">
            <v>2017100820040</v>
          </cell>
          <cell r="D1287" t="str">
            <v>IRGiT</v>
          </cell>
          <cell r="E1287" t="str">
            <v>GPW</v>
          </cell>
          <cell r="F1287" t="str">
            <v>420-0010</v>
          </cell>
          <cell r="G1287">
            <v>11655</v>
          </cell>
          <cell r="H1287">
            <v>0</v>
          </cell>
          <cell r="K1287">
            <v>0</v>
          </cell>
        </row>
        <row r="1288">
          <cell r="A1288" t="str">
            <v>GPW</v>
          </cell>
          <cell r="B1288" t="str">
            <v>Q4</v>
          </cell>
          <cell r="C1288" t="str">
            <v>2017100820041</v>
          </cell>
          <cell r="D1288" t="str">
            <v>BS</v>
          </cell>
          <cell r="E1288" t="str">
            <v>GPW</v>
          </cell>
          <cell r="H1288">
            <v>0</v>
          </cell>
          <cell r="I1288" t="str">
            <v>708-3301</v>
          </cell>
          <cell r="J1288">
            <v>-5670</v>
          </cell>
          <cell r="K1288">
            <v>0</v>
          </cell>
          <cell r="L1288">
            <v>0</v>
          </cell>
        </row>
        <row r="1289">
          <cell r="A1289" t="str">
            <v>BS</v>
          </cell>
          <cell r="B1289" t="str">
            <v>Q4</v>
          </cell>
          <cell r="C1289" t="str">
            <v>2017100820041</v>
          </cell>
          <cell r="D1289" t="str">
            <v>BS</v>
          </cell>
          <cell r="E1289" t="str">
            <v>GPW</v>
          </cell>
          <cell r="F1289" t="str">
            <v>420-0010</v>
          </cell>
          <cell r="G1289">
            <v>5670</v>
          </cell>
          <cell r="H1289">
            <v>0</v>
          </cell>
          <cell r="K1289">
            <v>0</v>
          </cell>
        </row>
        <row r="1290">
          <cell r="A1290" t="str">
            <v>GPW</v>
          </cell>
          <cell r="B1290" t="str">
            <v>Q4</v>
          </cell>
          <cell r="C1290" t="str">
            <v>2017100820042</v>
          </cell>
          <cell r="D1290" t="str">
            <v>BS</v>
          </cell>
          <cell r="E1290" t="str">
            <v>GPW</v>
          </cell>
          <cell r="H1290">
            <v>0</v>
          </cell>
          <cell r="I1290" t="str">
            <v>714-5001</v>
          </cell>
          <cell r="J1290">
            <v>-25300</v>
          </cell>
          <cell r="K1290">
            <v>0</v>
          </cell>
        </row>
        <row r="1291">
          <cell r="A1291" t="str">
            <v>BS</v>
          </cell>
          <cell r="B1291" t="str">
            <v>Q4</v>
          </cell>
          <cell r="C1291" t="str">
            <v>2017100820042</v>
          </cell>
          <cell r="D1291" t="str">
            <v>BS</v>
          </cell>
          <cell r="E1291" t="str">
            <v>GPW</v>
          </cell>
          <cell r="F1291" t="str">
            <v>420-1209</v>
          </cell>
          <cell r="G1291">
            <v>25300</v>
          </cell>
          <cell r="H1291">
            <v>0</v>
          </cell>
          <cell r="K1291">
            <v>0</v>
          </cell>
        </row>
        <row r="1292">
          <cell r="A1292" t="str">
            <v>GPW</v>
          </cell>
          <cell r="B1292" t="str">
            <v>Q4</v>
          </cell>
          <cell r="C1292" t="str">
            <v>2017100820042'</v>
          </cell>
          <cell r="D1292" t="str">
            <v>BS</v>
          </cell>
          <cell r="E1292" t="str">
            <v>GPW</v>
          </cell>
          <cell r="H1292">
            <v>0</v>
          </cell>
          <cell r="I1292" t="str">
            <v>714-5002</v>
          </cell>
          <cell r="J1292">
            <v>-3100</v>
          </cell>
          <cell r="K1292">
            <v>0</v>
          </cell>
        </row>
        <row r="1293">
          <cell r="A1293" t="str">
            <v>BS</v>
          </cell>
          <cell r="B1293" t="str">
            <v>Q4</v>
          </cell>
          <cell r="C1293" t="str">
            <v>2017100820042'</v>
          </cell>
          <cell r="D1293" t="str">
            <v>BS</v>
          </cell>
          <cell r="E1293" t="str">
            <v>GPW</v>
          </cell>
          <cell r="F1293" t="str">
            <v>420-1210</v>
          </cell>
          <cell r="G1293">
            <v>3100</v>
          </cell>
          <cell r="H1293">
            <v>0</v>
          </cell>
          <cell r="K1293">
            <v>0</v>
          </cell>
        </row>
        <row r="1294">
          <cell r="A1294" t="str">
            <v>GPW</v>
          </cell>
          <cell r="B1294" t="str">
            <v>Q4</v>
          </cell>
          <cell r="C1294" t="str">
            <v>2017100820043</v>
          </cell>
          <cell r="D1294" t="str">
            <v>BS</v>
          </cell>
          <cell r="E1294" t="str">
            <v>GPW</v>
          </cell>
          <cell r="H1294">
            <v>0</v>
          </cell>
          <cell r="I1294" t="str">
            <v>708-3101</v>
          </cell>
          <cell r="J1294">
            <v>-41743.21</v>
          </cell>
          <cell r="K1294">
            <v>0</v>
          </cell>
        </row>
        <row r="1295">
          <cell r="A1295" t="str">
            <v>BS</v>
          </cell>
          <cell r="B1295" t="str">
            <v>Q4</v>
          </cell>
          <cell r="C1295" t="str">
            <v>2017100820043</v>
          </cell>
          <cell r="D1295" t="str">
            <v>BS</v>
          </cell>
          <cell r="E1295" t="str">
            <v>GPW</v>
          </cell>
          <cell r="F1295" t="str">
            <v>420-0010</v>
          </cell>
          <cell r="G1295">
            <v>28141.48</v>
          </cell>
          <cell r="H1295">
            <v>0</v>
          </cell>
          <cell r="K1295">
            <v>0</v>
          </cell>
        </row>
        <row r="1296">
          <cell r="A1296" t="str">
            <v>BS</v>
          </cell>
          <cell r="B1296" t="str">
            <v>Q4</v>
          </cell>
          <cell r="C1296" t="str">
            <v>2017100820043'</v>
          </cell>
          <cell r="D1296" t="str">
            <v>BS</v>
          </cell>
          <cell r="E1296" t="str">
            <v>GPW</v>
          </cell>
          <cell r="F1296" t="str">
            <v>420-0101</v>
          </cell>
          <cell r="G1296">
            <v>9431.58</v>
          </cell>
          <cell r="H1296">
            <v>0</v>
          </cell>
          <cell r="K1296">
            <v>0</v>
          </cell>
        </row>
        <row r="1297">
          <cell r="A1297" t="str">
            <v>BS</v>
          </cell>
          <cell r="B1297" t="str">
            <v>Q4</v>
          </cell>
          <cell r="C1297" t="str">
            <v>2017100820043''</v>
          </cell>
          <cell r="D1297" t="str">
            <v>BS</v>
          </cell>
          <cell r="E1297" t="str">
            <v>GPW</v>
          </cell>
          <cell r="F1297" t="str">
            <v>420-0301</v>
          </cell>
          <cell r="G1297">
            <v>2906.71</v>
          </cell>
          <cell r="H1297">
            <v>0</v>
          </cell>
          <cell r="K1297">
            <v>0</v>
          </cell>
        </row>
        <row r="1298">
          <cell r="A1298" t="str">
            <v>BS</v>
          </cell>
          <cell r="B1298" t="str">
            <v>Q4</v>
          </cell>
          <cell r="C1298" t="str">
            <v>2017100820043'''</v>
          </cell>
          <cell r="D1298" t="str">
            <v>BS</v>
          </cell>
          <cell r="E1298" t="str">
            <v>GPW</v>
          </cell>
          <cell r="F1298" t="str">
            <v>420-0401</v>
          </cell>
          <cell r="G1298">
            <v>1263.45</v>
          </cell>
          <cell r="H1298">
            <v>0</v>
          </cell>
          <cell r="K1298">
            <v>0</v>
          </cell>
        </row>
        <row r="1299">
          <cell r="A1299" t="str">
            <v>GPW</v>
          </cell>
          <cell r="B1299" t="str">
            <v>Q4</v>
          </cell>
          <cell r="C1299" t="str">
            <v>2017100820044</v>
          </cell>
          <cell r="D1299" t="str">
            <v>BS</v>
          </cell>
          <cell r="E1299" t="str">
            <v>GPW</v>
          </cell>
          <cell r="H1299">
            <v>0</v>
          </cell>
          <cell r="I1299" t="str">
            <v>714-5007</v>
          </cell>
          <cell r="J1299">
            <v>-9521.75</v>
          </cell>
          <cell r="K1299">
            <v>0</v>
          </cell>
        </row>
        <row r="1300">
          <cell r="A1300" t="str">
            <v>BS</v>
          </cell>
          <cell r="B1300" t="str">
            <v>Q4</v>
          </cell>
          <cell r="C1300" t="str">
            <v>2017100820044</v>
          </cell>
          <cell r="D1300" t="str">
            <v>BS</v>
          </cell>
          <cell r="E1300" t="str">
            <v>GPW</v>
          </cell>
          <cell r="F1300" t="str">
            <v>420-1213</v>
          </cell>
          <cell r="G1300">
            <v>9521.75</v>
          </cell>
          <cell r="H1300">
            <v>0</v>
          </cell>
          <cell r="K1300">
            <v>0</v>
          </cell>
        </row>
        <row r="1301">
          <cell r="A1301" t="str">
            <v>GPW</v>
          </cell>
          <cell r="B1301" t="str">
            <v>Q4</v>
          </cell>
          <cell r="C1301" t="str">
            <v>2017100820045</v>
          </cell>
          <cell r="D1301" t="str">
            <v>IE</v>
          </cell>
          <cell r="E1301" t="str">
            <v>GPW</v>
          </cell>
          <cell r="H1301">
            <v>0</v>
          </cell>
          <cell r="I1301" t="str">
            <v>708-3301</v>
          </cell>
          <cell r="J1301">
            <v>-1508</v>
          </cell>
          <cell r="K1301">
            <v>0</v>
          </cell>
        </row>
        <row r="1302">
          <cell r="A1302" t="str">
            <v>IE</v>
          </cell>
          <cell r="B1302" t="str">
            <v>Q4</v>
          </cell>
          <cell r="C1302" t="str">
            <v>2017100820045</v>
          </cell>
          <cell r="D1302" t="str">
            <v>IE</v>
          </cell>
          <cell r="E1302" t="str">
            <v>GPW</v>
          </cell>
          <cell r="F1302" t="str">
            <v>420-0010</v>
          </cell>
          <cell r="G1302">
            <v>1508</v>
          </cell>
          <cell r="H1302">
            <v>0</v>
          </cell>
          <cell r="K1302">
            <v>0</v>
          </cell>
        </row>
        <row r="1303">
          <cell r="A1303" t="str">
            <v>GPW</v>
          </cell>
          <cell r="B1303" t="str">
            <v>Q4</v>
          </cell>
          <cell r="C1303" t="str">
            <v>2017100820046</v>
          </cell>
          <cell r="D1303" t="str">
            <v>IE</v>
          </cell>
          <cell r="E1303" t="str">
            <v>GPW</v>
          </cell>
          <cell r="H1303">
            <v>0</v>
          </cell>
          <cell r="I1303" t="str">
            <v>714-5001</v>
          </cell>
          <cell r="J1303">
            <v>-1300</v>
          </cell>
          <cell r="K1303">
            <v>0</v>
          </cell>
        </row>
        <row r="1304">
          <cell r="A1304" t="str">
            <v>IE</v>
          </cell>
          <cell r="B1304" t="str">
            <v>Q4</v>
          </cell>
          <cell r="C1304" t="str">
            <v>2017100820046</v>
          </cell>
          <cell r="D1304" t="str">
            <v>IE</v>
          </cell>
          <cell r="E1304" t="str">
            <v>GPW</v>
          </cell>
          <cell r="F1304" t="str">
            <v>420-1209</v>
          </cell>
          <cell r="G1304">
            <v>1300</v>
          </cell>
          <cell r="H1304">
            <v>0</v>
          </cell>
          <cell r="K1304">
            <v>0</v>
          </cell>
        </row>
        <row r="1305">
          <cell r="A1305" t="str">
            <v>GPW</v>
          </cell>
          <cell r="B1305" t="str">
            <v>Q4</v>
          </cell>
          <cell r="C1305" t="str">
            <v>2017100820046'</v>
          </cell>
          <cell r="D1305" t="str">
            <v>IE</v>
          </cell>
          <cell r="E1305" t="str">
            <v>GPW</v>
          </cell>
          <cell r="H1305">
            <v>0</v>
          </cell>
          <cell r="I1305" t="str">
            <v>714-5002</v>
          </cell>
          <cell r="J1305">
            <v>-1000</v>
          </cell>
          <cell r="K1305">
            <v>0</v>
          </cell>
        </row>
        <row r="1306">
          <cell r="A1306" t="str">
            <v>IE</v>
          </cell>
          <cell r="B1306" t="str">
            <v>Q4</v>
          </cell>
          <cell r="C1306" t="str">
            <v>2017100820046'</v>
          </cell>
          <cell r="D1306" t="str">
            <v>IE</v>
          </cell>
          <cell r="E1306" t="str">
            <v>GPW</v>
          </cell>
          <cell r="F1306" t="str">
            <v>420-1210</v>
          </cell>
          <cell r="G1306">
            <v>1000</v>
          </cell>
          <cell r="H1306">
            <v>0</v>
          </cell>
          <cell r="K1306">
            <v>0</v>
          </cell>
        </row>
        <row r="1307">
          <cell r="A1307" t="str">
            <v>GPW</v>
          </cell>
          <cell r="B1307" t="str">
            <v>Q4</v>
          </cell>
          <cell r="C1307" t="str">
            <v>2017100820046''</v>
          </cell>
          <cell r="D1307" t="str">
            <v>IE</v>
          </cell>
          <cell r="E1307" t="str">
            <v>GPW</v>
          </cell>
          <cell r="H1307">
            <v>0</v>
          </cell>
          <cell r="I1307" t="str">
            <v>714-5006</v>
          </cell>
          <cell r="J1307">
            <v>-180</v>
          </cell>
          <cell r="K1307">
            <v>0</v>
          </cell>
        </row>
        <row r="1308">
          <cell r="A1308" t="str">
            <v>IE</v>
          </cell>
          <cell r="B1308" t="str">
            <v>Q4</v>
          </cell>
          <cell r="C1308" t="str">
            <v>2017100820046''</v>
          </cell>
          <cell r="D1308" t="str">
            <v>IE</v>
          </cell>
          <cell r="E1308" t="str">
            <v>GPW</v>
          </cell>
          <cell r="F1308" t="str">
            <v>420-1214</v>
          </cell>
          <cell r="G1308">
            <v>180</v>
          </cell>
          <cell r="H1308">
            <v>0</v>
          </cell>
          <cell r="K1308">
            <v>0</v>
          </cell>
        </row>
        <row r="1309">
          <cell r="A1309" t="str">
            <v>GPW</v>
          </cell>
          <cell r="B1309" t="str">
            <v>Q4</v>
          </cell>
          <cell r="C1309" t="str">
            <v>2017100820047</v>
          </cell>
          <cell r="D1309" t="str">
            <v>IAIR</v>
          </cell>
          <cell r="E1309" t="str">
            <v>GPW</v>
          </cell>
          <cell r="H1309">
            <v>0</v>
          </cell>
          <cell r="I1309" t="str">
            <v>708-3101</v>
          </cell>
          <cell r="J1309">
            <v>-103.53</v>
          </cell>
          <cell r="K1309">
            <v>0</v>
          </cell>
        </row>
        <row r="1310">
          <cell r="A1310" t="str">
            <v>IAIR</v>
          </cell>
          <cell r="B1310" t="str">
            <v>Q4</v>
          </cell>
          <cell r="C1310" t="str">
            <v>2017100820047</v>
          </cell>
          <cell r="D1310" t="str">
            <v>IAIR</v>
          </cell>
          <cell r="E1310" t="str">
            <v>GPW</v>
          </cell>
          <cell r="F1310" t="str">
            <v>420-0001</v>
          </cell>
          <cell r="G1310">
            <v>2375.9100000000003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IAIR</v>
          </cell>
          <cell r="B1311" t="str">
            <v>Q4</v>
          </cell>
          <cell r="C1311" t="str">
            <v>2017100820047'</v>
          </cell>
          <cell r="D1311" t="str">
            <v>IAIR</v>
          </cell>
          <cell r="E1311" t="str">
            <v>GPW</v>
          </cell>
          <cell r="F1311" t="str">
            <v>420-0101</v>
          </cell>
          <cell r="G1311">
            <v>738.38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GPW</v>
          </cell>
          <cell r="B1312" t="str">
            <v>Q4</v>
          </cell>
          <cell r="C1312" t="str">
            <v>2017100820047'</v>
          </cell>
          <cell r="D1312" t="str">
            <v>IAIR</v>
          </cell>
          <cell r="E1312" t="str">
            <v>GPW</v>
          </cell>
          <cell r="H1312">
            <v>0</v>
          </cell>
          <cell r="I1312" t="str">
            <v>708-3101</v>
          </cell>
          <cell r="J1312">
            <v>-3010.76</v>
          </cell>
          <cell r="K1312">
            <v>0</v>
          </cell>
        </row>
        <row r="1313">
          <cell r="A1313" t="str">
            <v>GPW</v>
          </cell>
          <cell r="B1313" t="str">
            <v>Q4</v>
          </cell>
          <cell r="C1313" t="str">
            <v>2017100820050</v>
          </cell>
          <cell r="D1313" t="str">
            <v>TGE</v>
          </cell>
          <cell r="E1313" t="str">
            <v>GPW</v>
          </cell>
          <cell r="H1313">
            <v>0</v>
          </cell>
          <cell r="I1313" t="str">
            <v>708-3301</v>
          </cell>
          <cell r="J1313">
            <v>-16441.96</v>
          </cell>
          <cell r="K1313">
            <v>0</v>
          </cell>
        </row>
        <row r="1314">
          <cell r="A1314" t="str">
            <v>TGE</v>
          </cell>
          <cell r="B1314" t="str">
            <v>Q4</v>
          </cell>
          <cell r="C1314" t="str">
            <v>2017100820050</v>
          </cell>
          <cell r="D1314" t="str">
            <v>TGE</v>
          </cell>
          <cell r="E1314" t="str">
            <v>GPW</v>
          </cell>
          <cell r="F1314" t="str">
            <v>410-0107</v>
          </cell>
          <cell r="G1314">
            <v>16441.96</v>
          </cell>
          <cell r="H1314">
            <v>0</v>
          </cell>
          <cell r="K1314">
            <v>0</v>
          </cell>
        </row>
        <row r="1315">
          <cell r="A1315" t="str">
            <v>GPW</v>
          </cell>
          <cell r="B1315" t="str">
            <v>Q4</v>
          </cell>
          <cell r="C1315" t="str">
            <v>2017100820051</v>
          </cell>
          <cell r="D1315" t="str">
            <v>IE</v>
          </cell>
          <cell r="E1315" t="str">
            <v>GPW</v>
          </cell>
          <cell r="H1315">
            <v>0</v>
          </cell>
          <cell r="I1315" t="str">
            <v>708-3301</v>
          </cell>
          <cell r="J1315">
            <v>-498.45</v>
          </cell>
          <cell r="K1315">
            <v>0</v>
          </cell>
        </row>
        <row r="1316">
          <cell r="A1316" t="str">
            <v>IE</v>
          </cell>
          <cell r="B1316" t="str">
            <v>Q4</v>
          </cell>
          <cell r="C1316" t="str">
            <v>2017100820051</v>
          </cell>
          <cell r="D1316" t="str">
            <v>IE</v>
          </cell>
          <cell r="E1316" t="str">
            <v>GPW</v>
          </cell>
          <cell r="F1316" t="str">
            <v>410-0107</v>
          </cell>
          <cell r="G1316">
            <v>498.45</v>
          </cell>
          <cell r="H1316">
            <v>0</v>
          </cell>
          <cell r="K1316">
            <v>0</v>
          </cell>
        </row>
        <row r="1317">
          <cell r="A1317" t="str">
            <v>GPW</v>
          </cell>
          <cell r="B1317" t="str">
            <v>Q4</v>
          </cell>
          <cell r="C1317" t="str">
            <v>2017100820052</v>
          </cell>
          <cell r="D1317" t="str">
            <v>BS</v>
          </cell>
          <cell r="E1317" t="str">
            <v>GPW</v>
          </cell>
          <cell r="H1317">
            <v>0</v>
          </cell>
          <cell r="I1317" t="str">
            <v>708-3301</v>
          </cell>
          <cell r="J1317">
            <v>-1635.1</v>
          </cell>
          <cell r="K1317">
            <v>0</v>
          </cell>
        </row>
        <row r="1318">
          <cell r="A1318" t="str">
            <v>BS</v>
          </cell>
          <cell r="B1318" t="str">
            <v>Q4</v>
          </cell>
          <cell r="C1318" t="str">
            <v>2017100820052</v>
          </cell>
          <cell r="D1318" t="str">
            <v>BS</v>
          </cell>
          <cell r="E1318" t="str">
            <v>GPW</v>
          </cell>
          <cell r="F1318" t="str">
            <v>410-0107</v>
          </cell>
          <cell r="G1318">
            <v>1635.1</v>
          </cell>
          <cell r="H1318">
            <v>0</v>
          </cell>
          <cell r="K1318">
            <v>0</v>
          </cell>
        </row>
        <row r="1319">
          <cell r="A1319" t="str">
            <v>GPW</v>
          </cell>
          <cell r="B1319" t="str">
            <v>Q4</v>
          </cell>
          <cell r="C1319" t="str">
            <v>2017100820053</v>
          </cell>
          <cell r="D1319" t="str">
            <v>IRGiT</v>
          </cell>
          <cell r="E1319" t="str">
            <v>GPW</v>
          </cell>
          <cell r="F1319">
            <v>0</v>
          </cell>
          <cell r="G1319">
            <v>0</v>
          </cell>
          <cell r="H1319">
            <v>0</v>
          </cell>
          <cell r="I1319" t="str">
            <v>708-3301</v>
          </cell>
          <cell r="J1319">
            <v>-762.28</v>
          </cell>
          <cell r="K1319">
            <v>0</v>
          </cell>
          <cell r="L1319">
            <v>0</v>
          </cell>
        </row>
        <row r="1320">
          <cell r="A1320" t="str">
            <v>IRGiT</v>
          </cell>
          <cell r="B1320" t="str">
            <v>Q4</v>
          </cell>
          <cell r="C1320" t="str">
            <v>2017100820053</v>
          </cell>
          <cell r="D1320" t="str">
            <v>IRGiT</v>
          </cell>
          <cell r="E1320" t="str">
            <v>GPW</v>
          </cell>
          <cell r="F1320" t="str">
            <v>410-0107</v>
          </cell>
          <cell r="G1320">
            <v>762.28</v>
          </cell>
          <cell r="H1320">
            <v>0</v>
          </cell>
          <cell r="K1320">
            <v>0</v>
          </cell>
        </row>
        <row r="1321">
          <cell r="A1321" t="str">
            <v>GPW</v>
          </cell>
          <cell r="B1321" t="str">
            <v>Q4</v>
          </cell>
          <cell r="C1321" t="str">
            <v>2017100820062</v>
          </cell>
          <cell r="D1321" t="str">
            <v>TGE</v>
          </cell>
          <cell r="E1321" t="str">
            <v>GPW</v>
          </cell>
          <cell r="H1321">
            <v>0</v>
          </cell>
          <cell r="I1321" t="str">
            <v>714-5005</v>
          </cell>
          <cell r="J1321">
            <v>-2419.41</v>
          </cell>
          <cell r="K1321">
            <v>2975.87</v>
          </cell>
        </row>
        <row r="1322">
          <cell r="A1322" t="str">
            <v>TGE</v>
          </cell>
          <cell r="B1322" t="str">
            <v>Q4</v>
          </cell>
          <cell r="C1322" t="str">
            <v>2017100820062</v>
          </cell>
          <cell r="D1322" t="str">
            <v>TGE</v>
          </cell>
          <cell r="E1322" t="str">
            <v>GPW</v>
          </cell>
          <cell r="F1322" t="str">
            <v>420-1501</v>
          </cell>
          <cell r="G1322">
            <v>2419.41</v>
          </cell>
          <cell r="H1322">
            <v>-2975.87</v>
          </cell>
          <cell r="K1322">
            <v>0</v>
          </cell>
        </row>
        <row r="1323">
          <cell r="A1323" t="str">
            <v>GPW</v>
          </cell>
          <cell r="B1323" t="str">
            <v>Q4</v>
          </cell>
          <cell r="C1323" t="str">
            <v>2017100820063</v>
          </cell>
          <cell r="D1323" t="str">
            <v>BS</v>
          </cell>
          <cell r="E1323" t="str">
            <v>GPW</v>
          </cell>
          <cell r="H1323">
            <v>0</v>
          </cell>
          <cell r="I1323" t="str">
            <v>714-5005</v>
          </cell>
          <cell r="J1323">
            <v>-2419.41</v>
          </cell>
          <cell r="K1323">
            <v>0</v>
          </cell>
        </row>
        <row r="1324">
          <cell r="A1324" t="str">
            <v>BS</v>
          </cell>
          <cell r="B1324" t="str">
            <v>Q4</v>
          </cell>
          <cell r="C1324" t="str">
            <v>2017100820063</v>
          </cell>
          <cell r="D1324" t="str">
            <v>BS</v>
          </cell>
          <cell r="E1324" t="str">
            <v>GPW</v>
          </cell>
          <cell r="F1324" t="str">
            <v>420-1501</v>
          </cell>
          <cell r="G1324">
            <v>2419.41</v>
          </cell>
          <cell r="H1324">
            <v>0</v>
          </cell>
          <cell r="K1324">
            <v>0</v>
          </cell>
        </row>
        <row r="1325">
          <cell r="A1325" t="str">
            <v>GPW</v>
          </cell>
          <cell r="B1325" t="str">
            <v>Q4</v>
          </cell>
          <cell r="C1325" t="str">
            <v>2017100820064</v>
          </cell>
          <cell r="D1325" t="str">
            <v>IRGiT</v>
          </cell>
          <cell r="E1325" t="str">
            <v>GPW</v>
          </cell>
          <cell r="F1325">
            <v>0</v>
          </cell>
          <cell r="G1325">
            <v>0</v>
          </cell>
          <cell r="H1325">
            <v>0</v>
          </cell>
          <cell r="I1325" t="str">
            <v>714-5005</v>
          </cell>
          <cell r="J1325">
            <v>-4838.82</v>
          </cell>
          <cell r="K1325">
            <v>5951.75</v>
          </cell>
          <cell r="L1325">
            <v>0</v>
          </cell>
        </row>
        <row r="1326">
          <cell r="A1326" t="str">
            <v>IRGiT</v>
          </cell>
          <cell r="B1326" t="str">
            <v>Q4</v>
          </cell>
          <cell r="C1326" t="str">
            <v>2017100820064</v>
          </cell>
          <cell r="D1326" t="str">
            <v>IRGiT</v>
          </cell>
          <cell r="E1326" t="str">
            <v>GPW</v>
          </cell>
          <cell r="F1326" t="str">
            <v>420-1101</v>
          </cell>
          <cell r="G1326">
            <v>4838.82</v>
          </cell>
          <cell r="H1326">
            <v>-5951.75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A1327" t="str">
            <v>GPW</v>
          </cell>
          <cell r="B1327" t="str">
            <v>Q4</v>
          </cell>
          <cell r="C1327" t="str">
            <v>2017100820069</v>
          </cell>
          <cell r="D1327" t="str">
            <v>IRGiT</v>
          </cell>
          <cell r="E1327" t="str">
            <v>GPW</v>
          </cell>
          <cell r="F1327">
            <v>0</v>
          </cell>
          <cell r="G1327">
            <v>0</v>
          </cell>
          <cell r="H1327">
            <v>0</v>
          </cell>
          <cell r="I1327" t="str">
            <v>708-3301</v>
          </cell>
          <cell r="J1327">
            <v>-737.6</v>
          </cell>
          <cell r="K1327">
            <v>0</v>
          </cell>
          <cell r="L1327">
            <v>0</v>
          </cell>
        </row>
        <row r="1328">
          <cell r="A1328" t="str">
            <v>IRGiT</v>
          </cell>
          <cell r="B1328" t="str">
            <v>Q4</v>
          </cell>
          <cell r="C1328" t="str">
            <v>2017100820069</v>
          </cell>
          <cell r="D1328" t="str">
            <v>IRGiT</v>
          </cell>
          <cell r="E1328" t="str">
            <v>GPW</v>
          </cell>
          <cell r="F1328" t="str">
            <v>410-0107</v>
          </cell>
          <cell r="G1328">
            <v>737.6</v>
          </cell>
          <cell r="H1328">
            <v>0</v>
          </cell>
          <cell r="K1328">
            <v>0</v>
          </cell>
        </row>
        <row r="1329">
          <cell r="A1329" t="str">
            <v>GPW</v>
          </cell>
          <cell r="B1329" t="str">
            <v>Q4</v>
          </cell>
          <cell r="C1329" t="str">
            <v>2017100820070</v>
          </cell>
          <cell r="D1329" t="str">
            <v>BS</v>
          </cell>
          <cell r="E1329" t="str">
            <v>GPW</v>
          </cell>
          <cell r="H1329">
            <v>0</v>
          </cell>
          <cell r="I1329" t="str">
            <v>708-3301</v>
          </cell>
          <cell r="J1329">
            <v>-1383.94</v>
          </cell>
          <cell r="K1329">
            <v>0</v>
          </cell>
        </row>
        <row r="1330">
          <cell r="A1330" t="str">
            <v>BS</v>
          </cell>
          <cell r="B1330" t="str">
            <v>Q4</v>
          </cell>
          <cell r="C1330" t="str">
            <v>2017100820070</v>
          </cell>
          <cell r="D1330" t="str">
            <v>BS</v>
          </cell>
          <cell r="E1330" t="str">
            <v>GPW</v>
          </cell>
          <cell r="F1330" t="str">
            <v>410-0107</v>
          </cell>
          <cell r="G1330">
            <v>1383.94</v>
          </cell>
          <cell r="H1330">
            <v>0</v>
          </cell>
          <cell r="K1330">
            <v>0</v>
          </cell>
        </row>
        <row r="1331">
          <cell r="A1331" t="str">
            <v>GPW</v>
          </cell>
          <cell r="B1331" t="str">
            <v>Q4</v>
          </cell>
          <cell r="C1331" t="str">
            <v>2017100820071</v>
          </cell>
          <cell r="D1331" t="str">
            <v>IE</v>
          </cell>
          <cell r="E1331" t="str">
            <v>GPW</v>
          </cell>
          <cell r="H1331">
            <v>0</v>
          </cell>
          <cell r="I1331" t="str">
            <v>708-3301</v>
          </cell>
          <cell r="J1331">
            <v>-472.01</v>
          </cell>
          <cell r="K1331">
            <v>0</v>
          </cell>
        </row>
        <row r="1332">
          <cell r="A1332" t="str">
            <v>IE</v>
          </cell>
          <cell r="B1332" t="str">
            <v>Q4</v>
          </cell>
          <cell r="C1332" t="str">
            <v>2017100820071</v>
          </cell>
          <cell r="D1332" t="str">
            <v>IE</v>
          </cell>
          <cell r="E1332" t="str">
            <v>GPW</v>
          </cell>
          <cell r="F1332" t="str">
            <v>410-0107</v>
          </cell>
          <cell r="G1332">
            <v>472.01</v>
          </cell>
          <cell r="H1332">
            <v>0</v>
          </cell>
          <cell r="K1332">
            <v>0</v>
          </cell>
        </row>
        <row r="1333">
          <cell r="A1333" t="str">
            <v>GPW</v>
          </cell>
          <cell r="B1333" t="str">
            <v>Q4</v>
          </cell>
          <cell r="C1333" t="str">
            <v>2017100820072</v>
          </cell>
          <cell r="D1333" t="str">
            <v>TGE</v>
          </cell>
          <cell r="E1333" t="str">
            <v>GPW</v>
          </cell>
          <cell r="H1333">
            <v>0</v>
          </cell>
          <cell r="I1333" t="str">
            <v>708-3301</v>
          </cell>
          <cell r="J1333">
            <v>-15836.91</v>
          </cell>
          <cell r="K1333">
            <v>0</v>
          </cell>
        </row>
        <row r="1334">
          <cell r="A1334" t="str">
            <v>TGE</v>
          </cell>
          <cell r="B1334" t="str">
            <v>Q4</v>
          </cell>
          <cell r="C1334" t="str">
            <v>2017100820072</v>
          </cell>
          <cell r="D1334" t="str">
            <v>TGE</v>
          </cell>
          <cell r="E1334" t="str">
            <v>GPW</v>
          </cell>
          <cell r="F1334" t="str">
            <v>410-0107</v>
          </cell>
          <cell r="G1334">
            <v>15836.91</v>
          </cell>
          <cell r="H1334">
            <v>0</v>
          </cell>
          <cell r="K1334">
            <v>0</v>
          </cell>
        </row>
        <row r="1335">
          <cell r="A1335" t="str">
            <v>GPW</v>
          </cell>
          <cell r="B1335" t="str">
            <v>Q4</v>
          </cell>
          <cell r="C1335" t="str">
            <v>2017100820075</v>
          </cell>
          <cell r="D1335" t="str">
            <v>GPWB</v>
          </cell>
          <cell r="E1335" t="str">
            <v>GPW</v>
          </cell>
          <cell r="H1335">
            <v>0</v>
          </cell>
          <cell r="I1335" t="str">
            <v>714-5004</v>
          </cell>
          <cell r="J1335">
            <v>-66.989999999999995</v>
          </cell>
          <cell r="K1335">
            <v>82.4</v>
          </cell>
        </row>
        <row r="1336">
          <cell r="A1336" t="str">
            <v>GPWB</v>
          </cell>
          <cell r="B1336" t="str">
            <v>Q4</v>
          </cell>
          <cell r="C1336" t="str">
            <v>2017100820075</v>
          </cell>
          <cell r="D1336" t="str">
            <v>GPWB</v>
          </cell>
          <cell r="E1336" t="str">
            <v>GPW</v>
          </cell>
          <cell r="F1336" t="str">
            <v>420-0501</v>
          </cell>
          <cell r="G1336">
            <v>66.989999999999995</v>
          </cell>
          <cell r="H1336">
            <v>-82.4</v>
          </cell>
          <cell r="K1336">
            <v>0</v>
          </cell>
        </row>
        <row r="1337">
          <cell r="A1337" t="str">
            <v>GPW</v>
          </cell>
          <cell r="B1337" t="str">
            <v>Q4</v>
          </cell>
          <cell r="C1337" t="str">
            <v>2017100820077</v>
          </cell>
          <cell r="D1337" t="str">
            <v>BS</v>
          </cell>
          <cell r="E1337" t="str">
            <v>GPW</v>
          </cell>
          <cell r="H1337">
            <v>0</v>
          </cell>
          <cell r="I1337" t="str">
            <v>714-5004</v>
          </cell>
          <cell r="J1337">
            <v>-301.23</v>
          </cell>
          <cell r="K1337">
            <v>0</v>
          </cell>
        </row>
        <row r="1338">
          <cell r="A1338" t="str">
            <v>BS</v>
          </cell>
          <cell r="B1338" t="str">
            <v>Q4</v>
          </cell>
          <cell r="C1338" t="str">
            <v>2017100820077</v>
          </cell>
          <cell r="D1338" t="str">
            <v>BS</v>
          </cell>
          <cell r="E1338" t="str">
            <v>GPW</v>
          </cell>
          <cell r="F1338" t="str">
            <v>420-0501</v>
          </cell>
          <cell r="G1338">
            <v>301.23</v>
          </cell>
          <cell r="H1338">
            <v>0</v>
          </cell>
          <cell r="K1338">
            <v>0</v>
          </cell>
        </row>
        <row r="1339">
          <cell r="A1339" t="str">
            <v>GPW</v>
          </cell>
          <cell r="B1339" t="str">
            <v>Q4</v>
          </cell>
          <cell r="C1339" t="str">
            <v>2017100820079</v>
          </cell>
          <cell r="D1339" t="str">
            <v>GPWB</v>
          </cell>
          <cell r="E1339" t="str">
            <v>GPW</v>
          </cell>
          <cell r="H1339">
            <v>0</v>
          </cell>
          <cell r="I1339" t="str">
            <v>714-5004</v>
          </cell>
          <cell r="J1339">
            <v>-94.19</v>
          </cell>
          <cell r="K1339">
            <v>115.85</v>
          </cell>
        </row>
        <row r="1340">
          <cell r="A1340" t="str">
            <v>GPWB</v>
          </cell>
          <cell r="B1340" t="str">
            <v>Q4</v>
          </cell>
          <cell r="C1340" t="str">
            <v>2017100820079</v>
          </cell>
          <cell r="D1340" t="str">
            <v>GPWB</v>
          </cell>
          <cell r="E1340" t="str">
            <v>GPW</v>
          </cell>
          <cell r="F1340" t="str">
            <v>420-0501</v>
          </cell>
          <cell r="G1340">
            <v>94.19</v>
          </cell>
          <cell r="H1340">
            <v>-115.85</v>
          </cell>
          <cell r="K1340">
            <v>0</v>
          </cell>
        </row>
        <row r="1341">
          <cell r="A1341" t="str">
            <v>GPW</v>
          </cell>
          <cell r="B1341" t="str">
            <v>Q4</v>
          </cell>
          <cell r="C1341" t="str">
            <v>2017100820081</v>
          </cell>
          <cell r="D1341" t="str">
            <v>BS</v>
          </cell>
          <cell r="E1341" t="str">
            <v>GPW</v>
          </cell>
          <cell r="H1341">
            <v>0</v>
          </cell>
          <cell r="I1341" t="str">
            <v>714-5004</v>
          </cell>
          <cell r="J1341">
            <v>-317.42</v>
          </cell>
          <cell r="K1341">
            <v>0</v>
          </cell>
        </row>
        <row r="1342">
          <cell r="A1342" t="str">
            <v>BS</v>
          </cell>
          <cell r="B1342" t="str">
            <v>Q4</v>
          </cell>
          <cell r="C1342" t="str">
            <v>2017100820081</v>
          </cell>
          <cell r="D1342" t="str">
            <v>BS</v>
          </cell>
          <cell r="E1342" t="str">
            <v>GPW</v>
          </cell>
          <cell r="F1342" t="str">
            <v>420-0501</v>
          </cell>
          <cell r="G1342">
            <v>317.42</v>
          </cell>
          <cell r="H1342">
            <v>0</v>
          </cell>
          <cell r="K1342">
            <v>0</v>
          </cell>
        </row>
        <row r="1343">
          <cell r="A1343" t="str">
            <v>GPWB</v>
          </cell>
          <cell r="B1343" t="str">
            <v>Q4</v>
          </cell>
          <cell r="C1343" t="str">
            <v>2017110300001</v>
          </cell>
          <cell r="D1343" t="str">
            <v>GPW</v>
          </cell>
          <cell r="E1343" t="str">
            <v>GPWB</v>
          </cell>
          <cell r="H1343">
            <v>0</v>
          </cell>
          <cell r="I1343" t="str">
            <v>743-1001</v>
          </cell>
          <cell r="J1343">
            <v>-115252.2</v>
          </cell>
          <cell r="K1343">
            <v>0</v>
          </cell>
        </row>
        <row r="1344">
          <cell r="A1344" t="str">
            <v>GPW</v>
          </cell>
          <cell r="B1344" t="str">
            <v>Q4</v>
          </cell>
          <cell r="C1344" t="str">
            <v>2017110300001</v>
          </cell>
          <cell r="D1344" t="str">
            <v>GPW</v>
          </cell>
          <cell r="E1344" t="str">
            <v>GPWB</v>
          </cell>
          <cell r="F1344" t="str">
            <v>420-0810</v>
          </cell>
          <cell r="G1344">
            <v>118852.2</v>
          </cell>
          <cell r="H1344">
            <v>0</v>
          </cell>
          <cell r="K1344">
            <v>0</v>
          </cell>
        </row>
        <row r="1345">
          <cell r="A1345" t="str">
            <v>GPWB</v>
          </cell>
          <cell r="B1345" t="str">
            <v>Q4</v>
          </cell>
          <cell r="C1345" t="str">
            <v>2017110300001'</v>
          </cell>
          <cell r="D1345" t="str">
            <v>GPW</v>
          </cell>
          <cell r="E1345" t="str">
            <v>GPWB</v>
          </cell>
          <cell r="H1345">
            <v>0</v>
          </cell>
          <cell r="I1345" t="str">
            <v>743-2001</v>
          </cell>
          <cell r="J1345">
            <v>-3600</v>
          </cell>
          <cell r="K1345">
            <v>0</v>
          </cell>
          <cell r="L1345" t="str">
            <v>rozliczone w Q4'17</v>
          </cell>
        </row>
        <row r="1346">
          <cell r="A1346" t="str">
            <v>GPWB</v>
          </cell>
          <cell r="B1346" t="str">
            <v>Q4</v>
          </cell>
          <cell r="C1346" t="str">
            <v>2017110300002</v>
          </cell>
          <cell r="D1346" t="str">
            <v>GPW</v>
          </cell>
          <cell r="E1346" t="str">
            <v>GPWB</v>
          </cell>
          <cell r="H1346">
            <v>0</v>
          </cell>
          <cell r="I1346" t="str">
            <v>743-1001</v>
          </cell>
          <cell r="J1346">
            <v>-110867.4</v>
          </cell>
          <cell r="K1346">
            <v>0</v>
          </cell>
        </row>
        <row r="1347">
          <cell r="A1347" t="str">
            <v>GPW</v>
          </cell>
          <cell r="B1347" t="str">
            <v>Q4</v>
          </cell>
          <cell r="C1347" t="str">
            <v>2017110300002</v>
          </cell>
          <cell r="D1347" t="str">
            <v>GPW</v>
          </cell>
          <cell r="E1347" t="str">
            <v>GPWB</v>
          </cell>
          <cell r="F1347" t="str">
            <v>420-0810</v>
          </cell>
          <cell r="G1347">
            <v>110867.4</v>
          </cell>
          <cell r="H1347">
            <v>0</v>
          </cell>
          <cell r="K1347">
            <v>0</v>
          </cell>
        </row>
        <row r="1348">
          <cell r="A1348" t="str">
            <v>GPW</v>
          </cell>
          <cell r="B1348" t="str">
            <v>Q4</v>
          </cell>
          <cell r="C1348" t="str">
            <v>2017110710001</v>
          </cell>
          <cell r="D1348" t="str">
            <v>KDPW_CCP</v>
          </cell>
          <cell r="E1348" t="str">
            <v>GPW</v>
          </cell>
          <cell r="F1348">
            <v>0</v>
          </cell>
          <cell r="G1348">
            <v>0</v>
          </cell>
          <cell r="H1348">
            <v>0</v>
          </cell>
          <cell r="I1348" t="str">
            <v>709-0012</v>
          </cell>
          <cell r="J1348">
            <v>-4000</v>
          </cell>
          <cell r="K1348">
            <v>0</v>
          </cell>
          <cell r="L1348">
            <v>0</v>
          </cell>
        </row>
        <row r="1349">
          <cell r="A1349" t="str">
            <v>KDPW_CCP</v>
          </cell>
          <cell r="B1349" t="str">
            <v>Q4</v>
          </cell>
          <cell r="C1349" t="str">
            <v>2017110710001</v>
          </cell>
          <cell r="D1349" t="str">
            <v>KDPW_CCP</v>
          </cell>
          <cell r="E1349" t="str">
            <v>GPW</v>
          </cell>
          <cell r="F1349" t="str">
            <v>BRAK INFORMACJI</v>
          </cell>
          <cell r="G1349">
            <v>6000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A1350" t="str">
            <v>GPW</v>
          </cell>
          <cell r="B1350" t="str">
            <v>Q4</v>
          </cell>
          <cell r="C1350" t="str">
            <v>2017110710001'</v>
          </cell>
          <cell r="D1350" t="str">
            <v>KDPW_CCP</v>
          </cell>
          <cell r="E1350" t="str">
            <v>GPW</v>
          </cell>
          <cell r="F1350">
            <v>0</v>
          </cell>
          <cell r="G1350">
            <v>0</v>
          </cell>
          <cell r="H1350">
            <v>0</v>
          </cell>
          <cell r="I1350" t="str">
            <v>709-0013</v>
          </cell>
          <cell r="J1350">
            <v>-2000</v>
          </cell>
          <cell r="K1350">
            <v>0</v>
          </cell>
          <cell r="L1350">
            <v>0</v>
          </cell>
        </row>
        <row r="1351">
          <cell r="A1351" t="str">
            <v>GPW</v>
          </cell>
          <cell r="B1351" t="str">
            <v>Q4</v>
          </cell>
          <cell r="C1351" t="str">
            <v>2017110820001</v>
          </cell>
          <cell r="D1351" t="str">
            <v>GPWB</v>
          </cell>
          <cell r="E1351" t="str">
            <v>GPW</v>
          </cell>
          <cell r="H1351">
            <v>0</v>
          </cell>
          <cell r="I1351" t="str">
            <v>714-5005</v>
          </cell>
          <cell r="J1351">
            <v>-184.5</v>
          </cell>
          <cell r="K1351">
            <v>0</v>
          </cell>
        </row>
        <row r="1352">
          <cell r="A1352" t="str">
            <v>GPWB</v>
          </cell>
          <cell r="B1352" t="str">
            <v>Q4</v>
          </cell>
          <cell r="C1352" t="str">
            <v>2017110820001</v>
          </cell>
          <cell r="D1352" t="str">
            <v>GPWB</v>
          </cell>
          <cell r="E1352" t="str">
            <v>GPW</v>
          </cell>
          <cell r="F1352" t="str">
            <v>410-0019</v>
          </cell>
          <cell r="G1352">
            <v>184.5</v>
          </cell>
          <cell r="H1352">
            <v>0</v>
          </cell>
          <cell r="K1352">
            <v>0</v>
          </cell>
        </row>
        <row r="1353">
          <cell r="A1353" t="str">
            <v>GPW</v>
          </cell>
          <cell r="B1353" t="str">
            <v>Q4</v>
          </cell>
          <cell r="C1353" t="str">
            <v>2017110820001-K</v>
          </cell>
          <cell r="D1353" t="str">
            <v>TGE</v>
          </cell>
          <cell r="E1353" t="str">
            <v>GPW</v>
          </cell>
          <cell r="F1353">
            <v>0</v>
          </cell>
          <cell r="G1353">
            <v>0</v>
          </cell>
          <cell r="H1353">
            <v>0</v>
          </cell>
          <cell r="I1353" t="str">
            <v>714-5005</v>
          </cell>
          <cell r="J1353">
            <v>32625</v>
          </cell>
          <cell r="K1353">
            <v>-40128.75</v>
          </cell>
          <cell r="L1353">
            <v>0</v>
          </cell>
        </row>
        <row r="1354">
          <cell r="A1354" t="str">
            <v>TGE</v>
          </cell>
          <cell r="B1354" t="str">
            <v>Q4</v>
          </cell>
          <cell r="C1354" t="str">
            <v>2017110820001-K</v>
          </cell>
          <cell r="D1354" t="str">
            <v>TGE</v>
          </cell>
          <cell r="E1354" t="str">
            <v>GPW</v>
          </cell>
          <cell r="F1354" t="str">
            <v>420-1214</v>
          </cell>
          <cell r="G1354">
            <v>-32625</v>
          </cell>
          <cell r="H1354">
            <v>40128.75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A1355" t="str">
            <v>GPW</v>
          </cell>
          <cell r="B1355" t="str">
            <v>Q4</v>
          </cell>
          <cell r="C1355" t="str">
            <v>2017110820003</v>
          </cell>
          <cell r="D1355" t="str">
            <v>TGE</v>
          </cell>
          <cell r="E1355" t="str">
            <v>GPW</v>
          </cell>
          <cell r="H1355">
            <v>0</v>
          </cell>
          <cell r="I1355" t="str">
            <v>714-5005</v>
          </cell>
          <cell r="J1355">
            <v>-80.77</v>
          </cell>
          <cell r="K1355">
            <v>0</v>
          </cell>
        </row>
        <row r="1356">
          <cell r="A1356" t="str">
            <v>TGE</v>
          </cell>
          <cell r="B1356" t="str">
            <v>Q4</v>
          </cell>
          <cell r="C1356" t="str">
            <v>2017110820003</v>
          </cell>
          <cell r="D1356" t="str">
            <v>TGE</v>
          </cell>
          <cell r="E1356" t="str">
            <v>GPW</v>
          </cell>
          <cell r="F1356" t="str">
            <v>420-1213</v>
          </cell>
          <cell r="G1356">
            <v>80.77</v>
          </cell>
          <cell r="H1356">
            <v>0</v>
          </cell>
          <cell r="K1356">
            <v>0</v>
          </cell>
        </row>
        <row r="1357">
          <cell r="A1357" t="str">
            <v>GPW</v>
          </cell>
          <cell r="B1357" t="str">
            <v>Q4</v>
          </cell>
          <cell r="C1357" t="str">
            <v>2017110820004</v>
          </cell>
          <cell r="D1357" t="str">
            <v>GPWB</v>
          </cell>
          <cell r="E1357" t="str">
            <v>GPW</v>
          </cell>
          <cell r="H1357">
            <v>0</v>
          </cell>
          <cell r="I1357" t="str">
            <v>714-5005</v>
          </cell>
          <cell r="J1357">
            <v>-138</v>
          </cell>
          <cell r="K1357">
            <v>169.74</v>
          </cell>
        </row>
        <row r="1358">
          <cell r="A1358" t="str">
            <v>GPWB</v>
          </cell>
          <cell r="B1358" t="str">
            <v>Q4</v>
          </cell>
          <cell r="C1358" t="str">
            <v>2017110820004</v>
          </cell>
          <cell r="D1358" t="str">
            <v>GPWB</v>
          </cell>
          <cell r="E1358" t="str">
            <v>GPW</v>
          </cell>
          <cell r="F1358" t="str">
            <v>410-0019</v>
          </cell>
          <cell r="G1358">
            <v>138</v>
          </cell>
          <cell r="H1358">
            <v>-169.74</v>
          </cell>
          <cell r="K1358">
            <v>0</v>
          </cell>
        </row>
        <row r="1359">
          <cell r="A1359" t="str">
            <v>GPW</v>
          </cell>
          <cell r="B1359" t="str">
            <v>Q4</v>
          </cell>
          <cell r="C1359" t="str">
            <v>2017110820005</v>
          </cell>
          <cell r="D1359" t="str">
            <v>GPWB</v>
          </cell>
          <cell r="E1359" t="str">
            <v>GPW</v>
          </cell>
          <cell r="F1359">
            <v>0</v>
          </cell>
          <cell r="G1359">
            <v>0</v>
          </cell>
          <cell r="H1359">
            <v>0</v>
          </cell>
          <cell r="I1359" t="str">
            <v>714-5005</v>
          </cell>
          <cell r="J1359">
            <v>-215.8</v>
          </cell>
          <cell r="K1359">
            <v>265.43</v>
          </cell>
          <cell r="L1359">
            <v>0</v>
          </cell>
        </row>
        <row r="1360">
          <cell r="A1360" t="str">
            <v>GPWB</v>
          </cell>
          <cell r="B1360" t="str">
            <v>Q4</v>
          </cell>
          <cell r="C1360" t="str">
            <v>2017110820005</v>
          </cell>
          <cell r="D1360" t="str">
            <v>GPWB</v>
          </cell>
          <cell r="E1360" t="str">
            <v>GPW</v>
          </cell>
          <cell r="F1360" t="str">
            <v>410-0015</v>
          </cell>
          <cell r="G1360">
            <v>215.8</v>
          </cell>
          <cell r="H1360">
            <v>-265.43</v>
          </cell>
          <cell r="K1360">
            <v>0</v>
          </cell>
        </row>
        <row r="1361">
          <cell r="A1361" t="str">
            <v>GPW</v>
          </cell>
          <cell r="B1361" t="str">
            <v>Q4</v>
          </cell>
          <cell r="C1361" t="str">
            <v>2017110820006</v>
          </cell>
          <cell r="D1361" t="str">
            <v>BS</v>
          </cell>
          <cell r="E1361" t="str">
            <v>GPW</v>
          </cell>
          <cell r="H1361">
            <v>0</v>
          </cell>
          <cell r="I1361" t="str">
            <v>714-5004</v>
          </cell>
          <cell r="J1361">
            <v>-400</v>
          </cell>
          <cell r="K1361">
            <v>0</v>
          </cell>
        </row>
        <row r="1362">
          <cell r="A1362" t="str">
            <v>BS</v>
          </cell>
          <cell r="B1362" t="str">
            <v>Q4</v>
          </cell>
          <cell r="C1362" t="str">
            <v>2017110820006</v>
          </cell>
          <cell r="D1362" t="str">
            <v>BS</v>
          </cell>
          <cell r="E1362" t="str">
            <v>GPW</v>
          </cell>
          <cell r="F1362" t="str">
            <v>420-0531</v>
          </cell>
          <cell r="G1362">
            <v>400</v>
          </cell>
          <cell r="H1362">
            <v>0</v>
          </cell>
          <cell r="K1362">
            <v>0</v>
          </cell>
        </row>
        <row r="1363">
          <cell r="A1363" t="str">
            <v>GPW</v>
          </cell>
          <cell r="B1363" t="str">
            <v>Q4</v>
          </cell>
          <cell r="C1363" t="str">
            <v>2017110820007</v>
          </cell>
          <cell r="D1363" t="str">
            <v>GPWB</v>
          </cell>
          <cell r="E1363" t="str">
            <v>GPW</v>
          </cell>
          <cell r="H1363">
            <v>0</v>
          </cell>
          <cell r="I1363" t="str">
            <v>714-5005</v>
          </cell>
          <cell r="J1363">
            <v>-1119</v>
          </cell>
          <cell r="K1363">
            <v>1376.37</v>
          </cell>
        </row>
        <row r="1364">
          <cell r="A1364" t="str">
            <v>GPWB</v>
          </cell>
          <cell r="B1364" t="str">
            <v>Q4</v>
          </cell>
          <cell r="C1364" t="str">
            <v>2017110820007</v>
          </cell>
          <cell r="D1364" t="str">
            <v>GPWB</v>
          </cell>
          <cell r="E1364" t="str">
            <v>GPW</v>
          </cell>
          <cell r="F1364" t="str">
            <v>420-1303</v>
          </cell>
          <cell r="G1364">
            <v>1119</v>
          </cell>
          <cell r="H1364">
            <v>-1376.37</v>
          </cell>
          <cell r="K1364">
            <v>0</v>
          </cell>
        </row>
        <row r="1365">
          <cell r="A1365" t="str">
            <v>GPW</v>
          </cell>
          <cell r="B1365" t="str">
            <v>Q4</v>
          </cell>
          <cell r="C1365" t="str">
            <v>2017110820008</v>
          </cell>
          <cell r="D1365" t="str">
            <v>GPWB</v>
          </cell>
          <cell r="E1365" t="str">
            <v>GPW</v>
          </cell>
          <cell r="H1365">
            <v>0</v>
          </cell>
          <cell r="I1365" t="str">
            <v>714-5005</v>
          </cell>
          <cell r="J1365">
            <v>-500</v>
          </cell>
          <cell r="K1365">
            <v>615</v>
          </cell>
        </row>
        <row r="1366">
          <cell r="A1366" t="str">
            <v>GPWB</v>
          </cell>
          <cell r="B1366" t="str">
            <v>Q4</v>
          </cell>
          <cell r="C1366" t="str">
            <v>2017110820008</v>
          </cell>
          <cell r="D1366" t="str">
            <v>GPWB</v>
          </cell>
          <cell r="E1366" t="str">
            <v>GPW</v>
          </cell>
          <cell r="F1366" t="str">
            <v>420-2001</v>
          </cell>
          <cell r="G1366">
            <v>500</v>
          </cell>
          <cell r="H1366">
            <v>-615</v>
          </cell>
          <cell r="K1366">
            <v>0</v>
          </cell>
        </row>
        <row r="1367">
          <cell r="A1367" t="str">
            <v>GPW</v>
          </cell>
          <cell r="B1367" t="str">
            <v>Q4</v>
          </cell>
          <cell r="C1367" t="str">
            <v>2017110820009</v>
          </cell>
          <cell r="D1367" t="str">
            <v>BS</v>
          </cell>
          <cell r="E1367" t="str">
            <v>GPW</v>
          </cell>
          <cell r="H1367">
            <v>0</v>
          </cell>
          <cell r="I1367" t="str">
            <v>714-5005</v>
          </cell>
          <cell r="J1367">
            <v>-1666.67</v>
          </cell>
          <cell r="K1367">
            <v>0</v>
          </cell>
        </row>
        <row r="1368">
          <cell r="A1368" t="str">
            <v>BS</v>
          </cell>
          <cell r="B1368" t="str">
            <v>Q4</v>
          </cell>
          <cell r="C1368" t="str">
            <v>2017110820009</v>
          </cell>
          <cell r="D1368" t="str">
            <v>BS</v>
          </cell>
          <cell r="E1368" t="str">
            <v>GPW</v>
          </cell>
          <cell r="F1368" t="str">
            <v>420-1101</v>
          </cell>
          <cell r="G1368">
            <v>1666.67</v>
          </cell>
          <cell r="H1368">
            <v>0</v>
          </cell>
          <cell r="K1368">
            <v>0</v>
          </cell>
        </row>
        <row r="1369">
          <cell r="A1369" t="str">
            <v>GPW</v>
          </cell>
          <cell r="B1369" t="str">
            <v>Q4</v>
          </cell>
          <cell r="C1369" t="str">
            <v>2017110820010</v>
          </cell>
          <cell r="D1369" t="str">
            <v>TGE</v>
          </cell>
          <cell r="E1369" t="str">
            <v>GPW</v>
          </cell>
          <cell r="H1369">
            <v>0</v>
          </cell>
          <cell r="I1369" t="str">
            <v>714-5005</v>
          </cell>
          <cell r="J1369">
            <v>-1265</v>
          </cell>
          <cell r="K1369">
            <v>1555.95</v>
          </cell>
        </row>
        <row r="1370">
          <cell r="A1370" t="str">
            <v>TGE</v>
          </cell>
          <cell r="B1370" t="str">
            <v>Q4</v>
          </cell>
          <cell r="C1370" t="str">
            <v>2017110820010</v>
          </cell>
          <cell r="D1370" t="str">
            <v>TGE</v>
          </cell>
          <cell r="E1370" t="str">
            <v>GPW</v>
          </cell>
          <cell r="F1370" t="str">
            <v>420-1041</v>
          </cell>
          <cell r="G1370">
            <v>1265</v>
          </cell>
          <cell r="H1370">
            <v>-1555.95</v>
          </cell>
          <cell r="K1370">
            <v>0</v>
          </cell>
        </row>
        <row r="1371">
          <cell r="A1371" t="str">
            <v>GPW</v>
          </cell>
          <cell r="B1371" t="str">
            <v>Q4</v>
          </cell>
          <cell r="C1371" t="str">
            <v>2017110820012</v>
          </cell>
          <cell r="D1371" t="str">
            <v>GPWB</v>
          </cell>
          <cell r="E1371" t="str">
            <v>GPW</v>
          </cell>
          <cell r="F1371">
            <v>0</v>
          </cell>
          <cell r="G1371">
            <v>0</v>
          </cell>
          <cell r="H1371">
            <v>0</v>
          </cell>
          <cell r="I1371" t="str">
            <v>714-5008</v>
          </cell>
          <cell r="J1371">
            <v>-15339.02</v>
          </cell>
          <cell r="K1371">
            <v>18866.990000000002</v>
          </cell>
          <cell r="L1371">
            <v>0</v>
          </cell>
        </row>
        <row r="1372">
          <cell r="A1372" t="str">
            <v>GPWB</v>
          </cell>
          <cell r="B1372" t="str">
            <v>Q4</v>
          </cell>
          <cell r="C1372" t="str">
            <v>2017110820012</v>
          </cell>
          <cell r="D1372" t="str">
            <v>GPWB</v>
          </cell>
          <cell r="E1372" t="str">
            <v>GPW</v>
          </cell>
          <cell r="F1372" t="str">
            <v>420-0602</v>
          </cell>
          <cell r="G1372">
            <v>15339.02</v>
          </cell>
          <cell r="H1372">
            <v>-18866.990000000002</v>
          </cell>
          <cell r="K1372">
            <v>0</v>
          </cell>
        </row>
        <row r="1373">
          <cell r="A1373" t="str">
            <v>GPW</v>
          </cell>
          <cell r="B1373" t="str">
            <v>Q4</v>
          </cell>
          <cell r="C1373" t="str">
            <v>2017110820013</v>
          </cell>
          <cell r="D1373" t="str">
            <v>GPWB</v>
          </cell>
          <cell r="E1373" t="str">
            <v>GPW</v>
          </cell>
          <cell r="H1373">
            <v>0</v>
          </cell>
          <cell r="I1373" t="str">
            <v>714-5001</v>
          </cell>
          <cell r="J1373">
            <v>-360</v>
          </cell>
          <cell r="K1373">
            <v>811.8</v>
          </cell>
        </row>
        <row r="1374">
          <cell r="A1374" t="str">
            <v>GPWB</v>
          </cell>
          <cell r="B1374" t="str">
            <v>Q4</v>
          </cell>
          <cell r="C1374" t="str">
            <v>2017110820013</v>
          </cell>
          <cell r="D1374" t="str">
            <v>GPWB</v>
          </cell>
          <cell r="E1374" t="str">
            <v>GPW</v>
          </cell>
          <cell r="F1374" t="str">
            <v>420-1209</v>
          </cell>
          <cell r="G1374">
            <v>360</v>
          </cell>
          <cell r="H1374">
            <v>-811.8</v>
          </cell>
          <cell r="K1374">
            <v>0</v>
          </cell>
        </row>
        <row r="1375">
          <cell r="A1375" t="str">
            <v>GPW</v>
          </cell>
          <cell r="B1375" t="str">
            <v>Q4</v>
          </cell>
          <cell r="C1375" t="str">
            <v>2017110820013'</v>
          </cell>
          <cell r="D1375" t="str">
            <v>GPWB</v>
          </cell>
          <cell r="E1375" t="str">
            <v>GPW</v>
          </cell>
          <cell r="H1375">
            <v>0</v>
          </cell>
          <cell r="I1375" t="str">
            <v>714-5002</v>
          </cell>
          <cell r="J1375">
            <v>-300</v>
          </cell>
          <cell r="K1375">
            <v>0</v>
          </cell>
        </row>
        <row r="1376">
          <cell r="A1376" t="str">
            <v>GPWB</v>
          </cell>
          <cell r="B1376" t="str">
            <v>Q4</v>
          </cell>
          <cell r="C1376" t="str">
            <v>2017110820013'</v>
          </cell>
          <cell r="D1376" t="str">
            <v>GPWB</v>
          </cell>
          <cell r="E1376" t="str">
            <v>GPW</v>
          </cell>
          <cell r="F1376" t="str">
            <v>420-1210</v>
          </cell>
          <cell r="G1376">
            <v>300</v>
          </cell>
          <cell r="H1376">
            <v>0</v>
          </cell>
          <cell r="K1376">
            <v>0</v>
          </cell>
        </row>
        <row r="1377">
          <cell r="A1377" t="str">
            <v>GPW</v>
          </cell>
          <cell r="B1377" t="str">
            <v>Q4</v>
          </cell>
          <cell r="C1377" t="str">
            <v>2017110820014</v>
          </cell>
          <cell r="D1377" t="str">
            <v>GPWB</v>
          </cell>
          <cell r="E1377" t="str">
            <v>GPW</v>
          </cell>
          <cell r="H1377">
            <v>0</v>
          </cell>
          <cell r="I1377" t="str">
            <v>714-5007</v>
          </cell>
          <cell r="J1377">
            <v>-2387.6799999999998</v>
          </cell>
          <cell r="K1377">
            <v>2936.85</v>
          </cell>
        </row>
        <row r="1378">
          <cell r="A1378" t="str">
            <v>GPWB</v>
          </cell>
          <cell r="B1378" t="str">
            <v>Q4</v>
          </cell>
          <cell r="C1378" t="str">
            <v>2017110820014</v>
          </cell>
          <cell r="D1378" t="str">
            <v>GPWB</v>
          </cell>
          <cell r="E1378" t="str">
            <v>GPW</v>
          </cell>
          <cell r="F1378" t="str">
            <v>420-0691</v>
          </cell>
          <cell r="G1378">
            <v>2387.6799999999998</v>
          </cell>
          <cell r="H1378">
            <v>-2936.85</v>
          </cell>
          <cell r="K1378">
            <v>0</v>
          </cell>
        </row>
        <row r="1379">
          <cell r="A1379" t="str">
            <v>GPW</v>
          </cell>
          <cell r="B1379" t="str">
            <v>Q4</v>
          </cell>
          <cell r="C1379" t="str">
            <v>2017110820015</v>
          </cell>
          <cell r="D1379" t="str">
            <v>TGE</v>
          </cell>
          <cell r="E1379" t="str">
            <v>GPW</v>
          </cell>
          <cell r="H1379">
            <v>0</v>
          </cell>
          <cell r="I1379" t="str">
            <v>714-5006</v>
          </cell>
          <cell r="J1379">
            <v>-32625</v>
          </cell>
          <cell r="K1379">
            <v>40128.75</v>
          </cell>
        </row>
        <row r="1380">
          <cell r="A1380" t="str">
            <v>TGE</v>
          </cell>
          <cell r="B1380" t="str">
            <v>Q4</v>
          </cell>
          <cell r="C1380" t="str">
            <v>2017110820015</v>
          </cell>
          <cell r="D1380" t="str">
            <v>TGE</v>
          </cell>
          <cell r="E1380" t="str">
            <v>GPW</v>
          </cell>
          <cell r="F1380" t="str">
            <v>420-1214</v>
          </cell>
          <cell r="G1380">
            <v>32625</v>
          </cell>
          <cell r="H1380">
            <v>-40128.75</v>
          </cell>
          <cell r="K1380">
            <v>0</v>
          </cell>
        </row>
        <row r="1381">
          <cell r="A1381" t="str">
            <v>GPW</v>
          </cell>
          <cell r="B1381" t="str">
            <v>Q4</v>
          </cell>
          <cell r="C1381" t="str">
            <v>2017110820016</v>
          </cell>
          <cell r="D1381" t="str">
            <v>BS</v>
          </cell>
          <cell r="E1381" t="str">
            <v>GPW</v>
          </cell>
          <cell r="H1381">
            <v>0</v>
          </cell>
          <cell r="I1381" t="str">
            <v>714-5004</v>
          </cell>
          <cell r="J1381">
            <v>-284.66000000000003</v>
          </cell>
          <cell r="K1381">
            <v>0</v>
          </cell>
        </row>
        <row r="1382">
          <cell r="A1382" t="str">
            <v>BS</v>
          </cell>
          <cell r="B1382" t="str">
            <v>Q4</v>
          </cell>
          <cell r="C1382" t="str">
            <v>2017110820016</v>
          </cell>
          <cell r="D1382" t="str">
            <v>BS</v>
          </cell>
          <cell r="E1382" t="str">
            <v>GPW</v>
          </cell>
          <cell r="F1382" t="str">
            <v>420-0501</v>
          </cell>
          <cell r="G1382">
            <v>284.66000000000003</v>
          </cell>
          <cell r="H1382">
            <v>0</v>
          </cell>
          <cell r="K1382">
            <v>0</v>
          </cell>
        </row>
        <row r="1383">
          <cell r="A1383" t="str">
            <v>GPW</v>
          </cell>
          <cell r="B1383" t="str">
            <v>Q4</v>
          </cell>
          <cell r="C1383" t="str">
            <v>2017110820019</v>
          </cell>
          <cell r="D1383" t="str">
            <v>GPWB</v>
          </cell>
          <cell r="E1383" t="str">
            <v>GPW</v>
          </cell>
          <cell r="H1383">
            <v>0</v>
          </cell>
          <cell r="I1383" t="str">
            <v>714-5004</v>
          </cell>
          <cell r="J1383">
            <v>-108.95</v>
          </cell>
          <cell r="K1383">
            <v>134.01</v>
          </cell>
        </row>
        <row r="1384">
          <cell r="A1384" t="str">
            <v>GPWB</v>
          </cell>
          <cell r="B1384" t="str">
            <v>Q4</v>
          </cell>
          <cell r="C1384" t="str">
            <v>2017110820019</v>
          </cell>
          <cell r="D1384" t="str">
            <v>GPWB</v>
          </cell>
          <cell r="E1384" t="str">
            <v>GPW</v>
          </cell>
          <cell r="F1384" t="str">
            <v>420-0501</v>
          </cell>
          <cell r="G1384">
            <v>108.95</v>
          </cell>
          <cell r="H1384">
            <v>-134.01</v>
          </cell>
          <cell r="K1384">
            <v>0</v>
          </cell>
        </row>
        <row r="1385">
          <cell r="A1385" t="str">
            <v>GPW</v>
          </cell>
          <cell r="B1385" t="str">
            <v>Q4</v>
          </cell>
          <cell r="C1385" t="str">
            <v>2017110820020</v>
          </cell>
          <cell r="D1385" t="str">
            <v>IAIR</v>
          </cell>
          <cell r="E1385" t="str">
            <v>GPW</v>
          </cell>
          <cell r="H1385">
            <v>0</v>
          </cell>
          <cell r="I1385" t="str">
            <v>714-0011</v>
          </cell>
          <cell r="J1385">
            <v>-8.66</v>
          </cell>
          <cell r="K1385">
            <v>0</v>
          </cell>
        </row>
        <row r="1386">
          <cell r="A1386" t="str">
            <v>IAIR</v>
          </cell>
          <cell r="B1386" t="str">
            <v>Q4</v>
          </cell>
          <cell r="C1386" t="str">
            <v>2017110820020</v>
          </cell>
          <cell r="D1386" t="str">
            <v>IAIR</v>
          </cell>
          <cell r="E1386" t="str">
            <v>GPW</v>
          </cell>
          <cell r="F1386" t="str">
            <v>420-2001</v>
          </cell>
          <cell r="G1386">
            <v>8.66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GPW</v>
          </cell>
          <cell r="B1387" t="str">
            <v>Q4</v>
          </cell>
          <cell r="C1387" t="str">
            <v>2017110820022</v>
          </cell>
          <cell r="D1387" t="str">
            <v>TGE</v>
          </cell>
          <cell r="E1387" t="str">
            <v>GPW</v>
          </cell>
          <cell r="H1387">
            <v>0</v>
          </cell>
          <cell r="I1387" t="str">
            <v>708-3301</v>
          </cell>
          <cell r="J1387">
            <v>-35385</v>
          </cell>
          <cell r="K1387">
            <v>0</v>
          </cell>
        </row>
        <row r="1388">
          <cell r="A1388" t="str">
            <v>TGE</v>
          </cell>
          <cell r="B1388" t="str">
            <v>Q4</v>
          </cell>
          <cell r="C1388" t="str">
            <v>2017110820022</v>
          </cell>
          <cell r="D1388" t="str">
            <v>TGE</v>
          </cell>
          <cell r="E1388" t="str">
            <v>GPW</v>
          </cell>
          <cell r="F1388" t="str">
            <v>420-0010</v>
          </cell>
          <cell r="G1388">
            <v>35385</v>
          </cell>
          <cell r="H1388">
            <v>0</v>
          </cell>
          <cell r="K1388">
            <v>0</v>
          </cell>
        </row>
        <row r="1389">
          <cell r="A1389" t="str">
            <v>GPW</v>
          </cell>
          <cell r="B1389" t="str">
            <v>Q4</v>
          </cell>
          <cell r="C1389" t="str">
            <v>2017110820023</v>
          </cell>
          <cell r="D1389" t="str">
            <v>IRGiT</v>
          </cell>
          <cell r="E1389" t="str">
            <v>GPW</v>
          </cell>
          <cell r="F1389">
            <v>0</v>
          </cell>
          <cell r="G1389">
            <v>0</v>
          </cell>
          <cell r="H1389">
            <v>0</v>
          </cell>
          <cell r="I1389" t="str">
            <v>708-3301</v>
          </cell>
          <cell r="J1389">
            <v>-11655</v>
          </cell>
          <cell r="K1389">
            <v>0</v>
          </cell>
          <cell r="L1389">
            <v>0</v>
          </cell>
        </row>
        <row r="1390">
          <cell r="A1390" t="str">
            <v>IRGiT</v>
          </cell>
          <cell r="B1390" t="str">
            <v>Q4</v>
          </cell>
          <cell r="C1390" t="str">
            <v>2017110820023</v>
          </cell>
          <cell r="D1390" t="str">
            <v>IRGiT</v>
          </cell>
          <cell r="E1390" t="str">
            <v>GPW</v>
          </cell>
          <cell r="F1390" t="str">
            <v>420-0010</v>
          </cell>
          <cell r="G1390">
            <v>11655</v>
          </cell>
          <cell r="H1390">
            <v>0</v>
          </cell>
          <cell r="K1390">
            <v>0</v>
          </cell>
        </row>
        <row r="1391">
          <cell r="A1391" t="str">
            <v>GPW</v>
          </cell>
          <cell r="B1391" t="str">
            <v>Q4</v>
          </cell>
          <cell r="C1391" t="str">
            <v>2017110820024</v>
          </cell>
          <cell r="D1391" t="str">
            <v>BS</v>
          </cell>
          <cell r="E1391" t="str">
            <v>GPW</v>
          </cell>
          <cell r="H1391">
            <v>0</v>
          </cell>
          <cell r="I1391" t="str">
            <v>708-3301</v>
          </cell>
          <cell r="J1391">
            <v>-5670</v>
          </cell>
          <cell r="K1391">
            <v>0</v>
          </cell>
        </row>
        <row r="1392">
          <cell r="A1392" t="str">
            <v>BS</v>
          </cell>
          <cell r="B1392" t="str">
            <v>Q4</v>
          </cell>
          <cell r="C1392" t="str">
            <v>2017110820024</v>
          </cell>
          <cell r="D1392" t="str">
            <v>BS</v>
          </cell>
          <cell r="E1392" t="str">
            <v>GPW</v>
          </cell>
          <cell r="F1392" t="str">
            <v>420-0010</v>
          </cell>
          <cell r="G1392">
            <v>5670</v>
          </cell>
          <cell r="H1392">
            <v>0</v>
          </cell>
          <cell r="K1392">
            <v>0</v>
          </cell>
        </row>
        <row r="1393">
          <cell r="A1393" t="str">
            <v>GPW</v>
          </cell>
          <cell r="B1393" t="str">
            <v>Q4</v>
          </cell>
          <cell r="C1393" t="str">
            <v>2017110820025</v>
          </cell>
          <cell r="D1393" t="str">
            <v>IE</v>
          </cell>
          <cell r="E1393" t="str">
            <v>GPW</v>
          </cell>
          <cell r="H1393">
            <v>0</v>
          </cell>
          <cell r="I1393" t="str">
            <v>708-3301</v>
          </cell>
          <cell r="J1393">
            <v>-1508</v>
          </cell>
          <cell r="K1393">
            <v>0</v>
          </cell>
        </row>
        <row r="1394">
          <cell r="A1394" t="str">
            <v>IE</v>
          </cell>
          <cell r="B1394" t="str">
            <v>Q4</v>
          </cell>
          <cell r="C1394" t="str">
            <v>2017110820025</v>
          </cell>
          <cell r="D1394" t="str">
            <v>IE</v>
          </cell>
          <cell r="E1394" t="str">
            <v>GPW</v>
          </cell>
          <cell r="F1394" t="str">
            <v>420-0010</v>
          </cell>
          <cell r="G1394">
            <v>1508</v>
          </cell>
          <cell r="H1394">
            <v>0</v>
          </cell>
          <cell r="K1394">
            <v>0</v>
          </cell>
        </row>
        <row r="1395">
          <cell r="A1395" t="str">
            <v>GPW</v>
          </cell>
          <cell r="B1395" t="str">
            <v>Q4</v>
          </cell>
          <cell r="C1395" t="str">
            <v>2017110820026</v>
          </cell>
          <cell r="D1395" t="str">
            <v>TGE</v>
          </cell>
          <cell r="E1395" t="str">
            <v>GPW</v>
          </cell>
          <cell r="H1395">
            <v>0</v>
          </cell>
          <cell r="I1395" t="str">
            <v>714-5002</v>
          </cell>
          <cell r="J1395">
            <v>-11800</v>
          </cell>
          <cell r="K1395">
            <v>0</v>
          </cell>
        </row>
        <row r="1396">
          <cell r="A1396" t="str">
            <v>TGE</v>
          </cell>
          <cell r="B1396" t="str">
            <v>Q4</v>
          </cell>
          <cell r="C1396" t="str">
            <v>2017110820026</v>
          </cell>
          <cell r="D1396" t="str">
            <v>TGE</v>
          </cell>
          <cell r="E1396" t="str">
            <v>GPW</v>
          </cell>
          <cell r="F1396" t="str">
            <v>420-1210</v>
          </cell>
          <cell r="G1396">
            <v>11800</v>
          </cell>
          <cell r="H1396">
            <v>0</v>
          </cell>
          <cell r="K1396">
            <v>0</v>
          </cell>
        </row>
        <row r="1397">
          <cell r="A1397" t="str">
            <v>GPW</v>
          </cell>
          <cell r="B1397" t="str">
            <v>Q4</v>
          </cell>
          <cell r="C1397" t="str">
            <v>2017110820027</v>
          </cell>
          <cell r="D1397" t="str">
            <v>TGE</v>
          </cell>
          <cell r="E1397" t="str">
            <v>GPW</v>
          </cell>
          <cell r="H1397">
            <v>0</v>
          </cell>
          <cell r="I1397" t="str">
            <v>714-5001</v>
          </cell>
          <cell r="J1397">
            <v>-73000</v>
          </cell>
          <cell r="K1397">
            <v>0</v>
          </cell>
        </row>
        <row r="1398">
          <cell r="A1398" t="str">
            <v>TGE</v>
          </cell>
          <cell r="B1398" t="str">
            <v>Q4</v>
          </cell>
          <cell r="C1398" t="str">
            <v>2017110820027</v>
          </cell>
          <cell r="D1398" t="str">
            <v>TGE</v>
          </cell>
          <cell r="E1398" t="str">
            <v>GPW</v>
          </cell>
          <cell r="F1398" t="str">
            <v>420-1209</v>
          </cell>
          <cell r="G1398">
            <v>73000</v>
          </cell>
          <cell r="H1398">
            <v>0</v>
          </cell>
          <cell r="K1398">
            <v>0</v>
          </cell>
        </row>
        <row r="1399">
          <cell r="A1399" t="str">
            <v>GPW</v>
          </cell>
          <cell r="B1399" t="str">
            <v>Q4</v>
          </cell>
          <cell r="C1399" t="str">
            <v>2017110820028</v>
          </cell>
          <cell r="D1399" t="str">
            <v>TGE</v>
          </cell>
          <cell r="E1399" t="str">
            <v>GPW</v>
          </cell>
          <cell r="H1399">
            <v>0</v>
          </cell>
          <cell r="I1399" t="str">
            <v>714-5006</v>
          </cell>
          <cell r="J1399">
            <v>-32625</v>
          </cell>
          <cell r="K1399">
            <v>40128.75</v>
          </cell>
        </row>
        <row r="1400">
          <cell r="A1400" t="str">
            <v>TGE</v>
          </cell>
          <cell r="B1400" t="str">
            <v>Q4</v>
          </cell>
          <cell r="C1400" t="str">
            <v>2017110820028</v>
          </cell>
          <cell r="D1400" t="str">
            <v>TGE</v>
          </cell>
          <cell r="E1400" t="str">
            <v>GPW</v>
          </cell>
          <cell r="F1400" t="str">
            <v>420-1214</v>
          </cell>
          <cell r="G1400">
            <v>32625</v>
          </cell>
          <cell r="H1400">
            <v>-40128.75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GPW</v>
          </cell>
          <cell r="B1401" t="str">
            <v>Q4</v>
          </cell>
          <cell r="C1401" t="str">
            <v>2017110820029</v>
          </cell>
          <cell r="D1401" t="str">
            <v>IRGiT</v>
          </cell>
          <cell r="E1401" t="str">
            <v>GPW</v>
          </cell>
          <cell r="F1401">
            <v>0</v>
          </cell>
          <cell r="G1401">
            <v>0</v>
          </cell>
          <cell r="H1401">
            <v>0</v>
          </cell>
          <cell r="I1401" t="str">
            <v>714-5001</v>
          </cell>
          <cell r="J1401">
            <v>-62800</v>
          </cell>
          <cell r="K1401">
            <v>0</v>
          </cell>
          <cell r="L1401">
            <v>0</v>
          </cell>
        </row>
        <row r="1402">
          <cell r="A1402" t="str">
            <v>IRGiT</v>
          </cell>
          <cell r="B1402" t="str">
            <v>Q4</v>
          </cell>
          <cell r="C1402" t="str">
            <v>2017110820029</v>
          </cell>
          <cell r="D1402" t="str">
            <v>IRGiT</v>
          </cell>
          <cell r="E1402" t="str">
            <v>GPW</v>
          </cell>
          <cell r="F1402" t="str">
            <v>420-1209</v>
          </cell>
          <cell r="G1402">
            <v>62800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</row>
        <row r="1403">
          <cell r="A1403" t="str">
            <v>GPW</v>
          </cell>
          <cell r="B1403" t="str">
            <v>Q4</v>
          </cell>
          <cell r="C1403" t="str">
            <v>2017110820029'</v>
          </cell>
          <cell r="D1403" t="str">
            <v>IRGiT</v>
          </cell>
          <cell r="E1403" t="str">
            <v>GPW</v>
          </cell>
          <cell r="F1403">
            <v>0</v>
          </cell>
          <cell r="G1403">
            <v>0</v>
          </cell>
          <cell r="H1403">
            <v>0</v>
          </cell>
          <cell r="I1403" t="str">
            <v>714-5002</v>
          </cell>
          <cell r="J1403">
            <v>-4700</v>
          </cell>
          <cell r="K1403">
            <v>0</v>
          </cell>
          <cell r="L1403">
            <v>0</v>
          </cell>
        </row>
        <row r="1404">
          <cell r="A1404" t="str">
            <v>IRGiT</v>
          </cell>
          <cell r="B1404" t="str">
            <v>Q4</v>
          </cell>
          <cell r="C1404" t="str">
            <v>2017110820029'</v>
          </cell>
          <cell r="D1404" t="str">
            <v>IRGiT</v>
          </cell>
          <cell r="E1404" t="str">
            <v>GPW</v>
          </cell>
          <cell r="F1404" t="str">
            <v>420-1210</v>
          </cell>
          <cell r="G1404">
            <v>4700</v>
          </cell>
          <cell r="H1404">
            <v>0</v>
          </cell>
          <cell r="K1404">
            <v>0</v>
          </cell>
        </row>
        <row r="1405">
          <cell r="A1405" t="str">
            <v>GPW</v>
          </cell>
          <cell r="B1405" t="str">
            <v>Q4</v>
          </cell>
          <cell r="C1405" t="str">
            <v>2017110820030</v>
          </cell>
          <cell r="D1405" t="str">
            <v>BS</v>
          </cell>
          <cell r="E1405" t="str">
            <v>GPW</v>
          </cell>
          <cell r="H1405">
            <v>0</v>
          </cell>
          <cell r="I1405" t="str">
            <v>714-5001</v>
          </cell>
          <cell r="J1405">
            <v>-25300</v>
          </cell>
          <cell r="K1405">
            <v>0</v>
          </cell>
        </row>
        <row r="1406">
          <cell r="A1406" t="str">
            <v>BS</v>
          </cell>
          <cell r="B1406" t="str">
            <v>Q4</v>
          </cell>
          <cell r="C1406" t="str">
            <v>2017110820030</v>
          </cell>
          <cell r="D1406" t="str">
            <v>BS</v>
          </cell>
          <cell r="E1406" t="str">
            <v>GPW</v>
          </cell>
          <cell r="F1406" t="str">
            <v>420-1209</v>
          </cell>
          <cell r="G1406">
            <v>25300</v>
          </cell>
          <cell r="H1406">
            <v>0</v>
          </cell>
          <cell r="K1406">
            <v>0</v>
          </cell>
        </row>
        <row r="1407">
          <cell r="A1407" t="str">
            <v>GPW</v>
          </cell>
          <cell r="B1407" t="str">
            <v>Q4</v>
          </cell>
          <cell r="C1407" t="str">
            <v>2017110820030'</v>
          </cell>
          <cell r="D1407" t="str">
            <v>BS</v>
          </cell>
          <cell r="E1407" t="str">
            <v>GPW</v>
          </cell>
          <cell r="H1407">
            <v>0</v>
          </cell>
          <cell r="I1407" t="str">
            <v>714-5002</v>
          </cell>
          <cell r="J1407">
            <v>-3100</v>
          </cell>
          <cell r="K1407">
            <v>0</v>
          </cell>
        </row>
        <row r="1408">
          <cell r="A1408" t="str">
            <v>BS</v>
          </cell>
          <cell r="B1408" t="str">
            <v>Q4</v>
          </cell>
          <cell r="C1408" t="str">
            <v>2017110820030'</v>
          </cell>
          <cell r="D1408" t="str">
            <v>BS</v>
          </cell>
          <cell r="E1408" t="str">
            <v>GPW</v>
          </cell>
          <cell r="F1408" t="str">
            <v>420-1210</v>
          </cell>
          <cell r="G1408">
            <v>3100</v>
          </cell>
          <cell r="H1408">
            <v>0</v>
          </cell>
          <cell r="K1408">
            <v>0</v>
          </cell>
        </row>
        <row r="1409">
          <cell r="A1409" t="str">
            <v>GPW</v>
          </cell>
          <cell r="B1409" t="str">
            <v>Q4</v>
          </cell>
          <cell r="C1409" t="str">
            <v>2017110820031</v>
          </cell>
          <cell r="D1409" t="str">
            <v>IE</v>
          </cell>
          <cell r="E1409" t="str">
            <v>GPW</v>
          </cell>
          <cell r="H1409">
            <v>0</v>
          </cell>
          <cell r="I1409" t="str">
            <v>714-5001</v>
          </cell>
          <cell r="J1409">
            <v>-1300</v>
          </cell>
          <cell r="K1409">
            <v>0</v>
          </cell>
        </row>
        <row r="1410">
          <cell r="A1410" t="str">
            <v>IE</v>
          </cell>
          <cell r="B1410" t="str">
            <v>Q4</v>
          </cell>
          <cell r="C1410" t="str">
            <v>2017110820031</v>
          </cell>
          <cell r="D1410" t="str">
            <v>IE</v>
          </cell>
          <cell r="E1410" t="str">
            <v>GPW</v>
          </cell>
          <cell r="F1410" t="str">
            <v>420-1209</v>
          </cell>
          <cell r="G1410">
            <v>1300</v>
          </cell>
          <cell r="H1410">
            <v>0</v>
          </cell>
          <cell r="K1410">
            <v>0</v>
          </cell>
        </row>
        <row r="1411">
          <cell r="A1411" t="str">
            <v>GPW</v>
          </cell>
          <cell r="B1411" t="str">
            <v>Q4</v>
          </cell>
          <cell r="C1411" t="str">
            <v>2017110820031'</v>
          </cell>
          <cell r="D1411" t="str">
            <v>IE</v>
          </cell>
          <cell r="E1411" t="str">
            <v>GPW</v>
          </cell>
          <cell r="H1411">
            <v>0</v>
          </cell>
          <cell r="I1411" t="str">
            <v>714-5002</v>
          </cell>
          <cell r="J1411">
            <v>-1000</v>
          </cell>
          <cell r="K1411">
            <v>0</v>
          </cell>
        </row>
        <row r="1412">
          <cell r="A1412" t="str">
            <v>IE</v>
          </cell>
          <cell r="B1412" t="str">
            <v>Q4</v>
          </cell>
          <cell r="C1412" t="str">
            <v>2017110820031'</v>
          </cell>
          <cell r="D1412" t="str">
            <v>IE</v>
          </cell>
          <cell r="E1412" t="str">
            <v>GPW</v>
          </cell>
          <cell r="F1412" t="str">
            <v>420-1210</v>
          </cell>
          <cell r="G1412">
            <v>1000</v>
          </cell>
          <cell r="H1412">
            <v>0</v>
          </cell>
          <cell r="K1412">
            <v>0</v>
          </cell>
        </row>
        <row r="1413">
          <cell r="A1413" t="str">
            <v>GPW</v>
          </cell>
          <cell r="B1413" t="str">
            <v>Q4</v>
          </cell>
          <cell r="C1413" t="str">
            <v>2017110820031''</v>
          </cell>
          <cell r="D1413" t="str">
            <v>IE</v>
          </cell>
          <cell r="E1413" t="str">
            <v>GPW</v>
          </cell>
          <cell r="H1413">
            <v>0</v>
          </cell>
          <cell r="I1413" t="str">
            <v>714-5006</v>
          </cell>
          <cell r="J1413">
            <v>-180</v>
          </cell>
          <cell r="K1413">
            <v>0</v>
          </cell>
        </row>
        <row r="1414">
          <cell r="A1414" t="str">
            <v>IE</v>
          </cell>
          <cell r="B1414" t="str">
            <v>Q4</v>
          </cell>
          <cell r="C1414" t="str">
            <v>2017110820031''</v>
          </cell>
          <cell r="D1414" t="str">
            <v>IE</v>
          </cell>
          <cell r="E1414" t="str">
            <v>GPW</v>
          </cell>
          <cell r="F1414" t="str">
            <v>420-1214</v>
          </cell>
          <cell r="G1414">
            <v>180</v>
          </cell>
          <cell r="H1414">
            <v>0</v>
          </cell>
          <cell r="K1414">
            <v>0</v>
          </cell>
        </row>
        <row r="1415">
          <cell r="A1415" t="str">
            <v>GPW</v>
          </cell>
          <cell r="B1415" t="str">
            <v>Q4</v>
          </cell>
          <cell r="C1415" t="str">
            <v>2017110820032</v>
          </cell>
          <cell r="D1415" t="str">
            <v>TGE</v>
          </cell>
          <cell r="E1415" t="str">
            <v>GPW</v>
          </cell>
          <cell r="H1415">
            <v>0</v>
          </cell>
          <cell r="I1415" t="str">
            <v>708-3101</v>
          </cell>
          <cell r="J1415">
            <v>-152534.35</v>
          </cell>
          <cell r="K1415">
            <v>0</v>
          </cell>
        </row>
        <row r="1416">
          <cell r="A1416" t="str">
            <v>TGE</v>
          </cell>
          <cell r="B1416" t="str">
            <v>Q4</v>
          </cell>
          <cell r="C1416" t="str">
            <v>2017110820032</v>
          </cell>
          <cell r="D1416" t="str">
            <v>TGE</v>
          </cell>
          <cell r="E1416" t="str">
            <v>GPW</v>
          </cell>
          <cell r="F1416" t="str">
            <v>420-0001</v>
          </cell>
          <cell r="G1416">
            <v>81512.98</v>
          </cell>
          <cell r="H1416">
            <v>0</v>
          </cell>
          <cell r="K1416">
            <v>0</v>
          </cell>
        </row>
        <row r="1417">
          <cell r="A1417" t="str">
            <v>TGE</v>
          </cell>
          <cell r="B1417" t="str">
            <v>Q4</v>
          </cell>
          <cell r="C1417" t="str">
            <v>2017110820032'</v>
          </cell>
          <cell r="D1417" t="str">
            <v>TGE</v>
          </cell>
          <cell r="E1417" t="str">
            <v>GPW</v>
          </cell>
          <cell r="F1417" t="str">
            <v>420-0002</v>
          </cell>
          <cell r="G1417">
            <v>16796.400000000001</v>
          </cell>
          <cell r="H1417">
            <v>0</v>
          </cell>
          <cell r="K1417">
            <v>0</v>
          </cell>
        </row>
        <row r="1418">
          <cell r="A1418" t="str">
            <v>TGE</v>
          </cell>
          <cell r="B1418" t="str">
            <v>Q4</v>
          </cell>
          <cell r="C1418" t="str">
            <v>2017110820032''</v>
          </cell>
          <cell r="D1418" t="str">
            <v>TGE</v>
          </cell>
          <cell r="E1418" t="str">
            <v>GPW</v>
          </cell>
          <cell r="F1418" t="str">
            <v>420-0101</v>
          </cell>
          <cell r="G1418">
            <v>32480.67</v>
          </cell>
          <cell r="H1418">
            <v>0</v>
          </cell>
          <cell r="K1418">
            <v>0</v>
          </cell>
        </row>
        <row r="1419">
          <cell r="A1419" t="str">
            <v>TGE</v>
          </cell>
          <cell r="B1419" t="str">
            <v>Q4</v>
          </cell>
          <cell r="C1419" t="str">
            <v>2017110820032'''</v>
          </cell>
          <cell r="D1419" t="str">
            <v>TGE</v>
          </cell>
          <cell r="E1419" t="str">
            <v>GPW</v>
          </cell>
          <cell r="F1419" t="str">
            <v>420-0301</v>
          </cell>
          <cell r="G1419">
            <v>16895.89</v>
          </cell>
          <cell r="H1419">
            <v>0</v>
          </cell>
          <cell r="K1419">
            <v>0</v>
          </cell>
        </row>
        <row r="1420">
          <cell r="A1420" t="str">
            <v>TGE</v>
          </cell>
          <cell r="B1420" t="str">
            <v>Q4</v>
          </cell>
          <cell r="C1420" t="str">
            <v>2017110820032''''</v>
          </cell>
          <cell r="D1420" t="str">
            <v>TGE</v>
          </cell>
          <cell r="E1420" t="str">
            <v>GPW</v>
          </cell>
          <cell r="F1420" t="str">
            <v>420-0401</v>
          </cell>
          <cell r="G1420">
            <v>4848.42</v>
          </cell>
          <cell r="H1420">
            <v>0</v>
          </cell>
          <cell r="K1420">
            <v>0</v>
          </cell>
        </row>
        <row r="1421">
          <cell r="A1421" t="str">
            <v>GPW</v>
          </cell>
          <cell r="B1421" t="str">
            <v>Q4</v>
          </cell>
          <cell r="C1421" t="str">
            <v>2017110820033</v>
          </cell>
          <cell r="D1421" t="str">
            <v>IRGiT</v>
          </cell>
          <cell r="E1421" t="str">
            <v>GPW</v>
          </cell>
          <cell r="F1421">
            <v>0</v>
          </cell>
          <cell r="G1421">
            <v>0</v>
          </cell>
          <cell r="H1421">
            <v>0</v>
          </cell>
          <cell r="I1421" t="str">
            <v>708-3101</v>
          </cell>
          <cell r="J1421">
            <v>-84593.01</v>
          </cell>
          <cell r="K1421">
            <v>0</v>
          </cell>
          <cell r="L1421">
            <v>0</v>
          </cell>
        </row>
        <row r="1422">
          <cell r="A1422" t="str">
            <v>IRGiT</v>
          </cell>
          <cell r="B1422" t="str">
            <v>Q4</v>
          </cell>
          <cell r="C1422" t="str">
            <v>2017110820033</v>
          </cell>
          <cell r="D1422" t="str">
            <v>IRGiT</v>
          </cell>
          <cell r="E1422" t="str">
            <v>GPW</v>
          </cell>
          <cell r="F1422" t="str">
            <v>420-0001</v>
          </cell>
          <cell r="G1422">
            <v>49577.14</v>
          </cell>
          <cell r="H1422">
            <v>0</v>
          </cell>
          <cell r="K1422">
            <v>0</v>
          </cell>
        </row>
        <row r="1423">
          <cell r="A1423" t="str">
            <v>IRGiT</v>
          </cell>
          <cell r="B1423" t="str">
            <v>Q4</v>
          </cell>
          <cell r="C1423" t="str">
            <v>2017110820033'</v>
          </cell>
          <cell r="D1423" t="str">
            <v>IRGiT</v>
          </cell>
          <cell r="E1423" t="str">
            <v>GPW</v>
          </cell>
          <cell r="F1423" t="str">
            <v>420-0002</v>
          </cell>
          <cell r="G1423">
            <v>6718.56</v>
          </cell>
          <cell r="H1423">
            <v>0</v>
          </cell>
          <cell r="K1423">
            <v>0</v>
          </cell>
        </row>
        <row r="1424">
          <cell r="A1424" t="str">
            <v>IRGiT</v>
          </cell>
          <cell r="B1424" t="str">
            <v>Q4</v>
          </cell>
          <cell r="C1424" t="str">
            <v>2017110820033''</v>
          </cell>
          <cell r="D1424" t="str">
            <v>IRGiT</v>
          </cell>
          <cell r="E1424" t="str">
            <v>GPW</v>
          </cell>
          <cell r="F1424" t="str">
            <v>420-0101</v>
          </cell>
          <cell r="G1424">
            <v>21036.46</v>
          </cell>
          <cell r="H1424">
            <v>0</v>
          </cell>
          <cell r="K1424">
            <v>0</v>
          </cell>
        </row>
        <row r="1425">
          <cell r="A1425" t="str">
            <v>IRGiT</v>
          </cell>
          <cell r="B1425" t="str">
            <v>Q4</v>
          </cell>
          <cell r="C1425" t="str">
            <v>2017110820033'''</v>
          </cell>
          <cell r="D1425" t="str">
            <v>IRGiT</v>
          </cell>
          <cell r="E1425" t="str">
            <v>GPW</v>
          </cell>
          <cell r="F1425" t="str">
            <v>420-0301</v>
          </cell>
          <cell r="G1425">
            <v>4421.8900000000003</v>
          </cell>
          <cell r="H1425">
            <v>0</v>
          </cell>
          <cell r="K1425">
            <v>0</v>
          </cell>
        </row>
        <row r="1426">
          <cell r="A1426" t="str">
            <v>IRGiT</v>
          </cell>
          <cell r="B1426" t="str">
            <v>Q4</v>
          </cell>
          <cell r="C1426" t="str">
            <v>2017110820033''''</v>
          </cell>
          <cell r="D1426" t="str">
            <v>IRGiT</v>
          </cell>
          <cell r="E1426" t="str">
            <v>GPW</v>
          </cell>
          <cell r="F1426" t="str">
            <v>420-0401</v>
          </cell>
          <cell r="G1426">
            <v>2838.96</v>
          </cell>
          <cell r="H1426">
            <v>0</v>
          </cell>
          <cell r="K1426">
            <v>0</v>
          </cell>
        </row>
        <row r="1427">
          <cell r="A1427" t="str">
            <v>GPW</v>
          </cell>
          <cell r="B1427" t="str">
            <v>Q4</v>
          </cell>
          <cell r="C1427" t="str">
            <v>2017110820034</v>
          </cell>
          <cell r="D1427" t="str">
            <v>BS</v>
          </cell>
          <cell r="E1427" t="str">
            <v>GPW</v>
          </cell>
          <cell r="H1427">
            <v>0</v>
          </cell>
          <cell r="I1427" t="str">
            <v>708-3101</v>
          </cell>
          <cell r="J1427">
            <v>-41469.78</v>
          </cell>
          <cell r="K1427">
            <v>0</v>
          </cell>
        </row>
        <row r="1428">
          <cell r="A1428" t="str">
            <v>BS</v>
          </cell>
          <cell r="B1428" t="str">
            <v>Q4</v>
          </cell>
          <cell r="C1428" t="str">
            <v>2017110820034</v>
          </cell>
          <cell r="D1428" t="str">
            <v>BS</v>
          </cell>
          <cell r="E1428" t="str">
            <v>GPW</v>
          </cell>
          <cell r="F1428" t="str">
            <v>420-0001</v>
          </cell>
          <cell r="G1428">
            <v>21989.3</v>
          </cell>
          <cell r="H1428">
            <v>0</v>
          </cell>
          <cell r="K1428">
            <v>0</v>
          </cell>
        </row>
        <row r="1429">
          <cell r="A1429" t="str">
            <v>BS</v>
          </cell>
          <cell r="B1429" t="str">
            <v>Q4</v>
          </cell>
          <cell r="C1429" t="str">
            <v>2017110820034'</v>
          </cell>
          <cell r="D1429" t="str">
            <v>BS</v>
          </cell>
          <cell r="E1429" t="str">
            <v>GPW</v>
          </cell>
          <cell r="F1429" t="str">
            <v>420-0002</v>
          </cell>
          <cell r="G1429">
            <v>5878.74</v>
          </cell>
          <cell r="H1429">
            <v>0</v>
          </cell>
          <cell r="K1429">
            <v>0</v>
          </cell>
        </row>
        <row r="1430">
          <cell r="A1430" t="str">
            <v>BS</v>
          </cell>
          <cell r="B1430" t="str">
            <v>Q4</v>
          </cell>
          <cell r="C1430" t="str">
            <v>2017110820034''</v>
          </cell>
          <cell r="D1430" t="str">
            <v>BS</v>
          </cell>
          <cell r="E1430" t="str">
            <v>GPW</v>
          </cell>
          <cell r="F1430" t="str">
            <v>420-0101</v>
          </cell>
          <cell r="G1430">
            <v>9431.58</v>
          </cell>
          <cell r="H1430">
            <v>0</v>
          </cell>
          <cell r="K1430">
            <v>0</v>
          </cell>
        </row>
        <row r="1431">
          <cell r="A1431" t="str">
            <v>BS</v>
          </cell>
          <cell r="B1431" t="str">
            <v>Q4</v>
          </cell>
          <cell r="C1431" t="str">
            <v>2017110820034'''</v>
          </cell>
          <cell r="D1431" t="str">
            <v>BS</v>
          </cell>
          <cell r="E1431" t="str">
            <v>GPW</v>
          </cell>
          <cell r="F1431" t="str">
            <v>420-0301</v>
          </cell>
          <cell r="G1431">
            <v>2906.71</v>
          </cell>
          <cell r="H1431">
            <v>0</v>
          </cell>
          <cell r="K1431">
            <v>0</v>
          </cell>
        </row>
        <row r="1432">
          <cell r="A1432" t="str">
            <v>BS</v>
          </cell>
          <cell r="B1432" t="str">
            <v>Q4</v>
          </cell>
          <cell r="C1432" t="str">
            <v>2017110820034''''</v>
          </cell>
          <cell r="D1432" t="str">
            <v>BS</v>
          </cell>
          <cell r="E1432" t="str">
            <v>GPW</v>
          </cell>
          <cell r="F1432" t="str">
            <v>420-0401</v>
          </cell>
          <cell r="G1432">
            <v>1263.45</v>
          </cell>
          <cell r="H1432">
            <v>0</v>
          </cell>
          <cell r="K1432">
            <v>0</v>
          </cell>
        </row>
        <row r="1433">
          <cell r="A1433" t="str">
            <v>GPW</v>
          </cell>
          <cell r="B1433" t="str">
            <v>Q4</v>
          </cell>
          <cell r="C1433" t="str">
            <v>2017110820035</v>
          </cell>
          <cell r="D1433" t="str">
            <v>IAIR</v>
          </cell>
          <cell r="E1433" t="str">
            <v>GPW</v>
          </cell>
          <cell r="H1433">
            <v>0</v>
          </cell>
          <cell r="I1433" t="str">
            <v>708-3101</v>
          </cell>
          <cell r="J1433">
            <v>-103.53</v>
          </cell>
          <cell r="K1433">
            <v>0</v>
          </cell>
        </row>
        <row r="1434">
          <cell r="A1434" t="str">
            <v>IAIR</v>
          </cell>
          <cell r="B1434" t="str">
            <v>Q4</v>
          </cell>
          <cell r="C1434" t="str">
            <v>2017110820035</v>
          </cell>
          <cell r="D1434" t="str">
            <v>IAIR</v>
          </cell>
          <cell r="E1434" t="str">
            <v>GPW</v>
          </cell>
          <cell r="F1434" t="str">
            <v>420-0001</v>
          </cell>
          <cell r="G1434">
            <v>2353.8300000000004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GPW</v>
          </cell>
          <cell r="B1435" t="str">
            <v>Q4</v>
          </cell>
          <cell r="C1435" t="str">
            <v>2017110820035'</v>
          </cell>
          <cell r="D1435" t="str">
            <v>IAIR</v>
          </cell>
          <cell r="E1435" t="str">
            <v>GPW</v>
          </cell>
          <cell r="H1435">
            <v>0</v>
          </cell>
          <cell r="I1435" t="str">
            <v>708-3101</v>
          </cell>
          <cell r="J1435">
            <v>-2988.68</v>
          </cell>
          <cell r="K1435">
            <v>0</v>
          </cell>
        </row>
        <row r="1436">
          <cell r="A1436" t="str">
            <v>IAIR</v>
          </cell>
          <cell r="B1436" t="str">
            <v>Q4</v>
          </cell>
          <cell r="C1436" t="str">
            <v>2017110820035'</v>
          </cell>
          <cell r="D1436" t="str">
            <v>IAIR</v>
          </cell>
          <cell r="E1436" t="str">
            <v>GPW</v>
          </cell>
          <cell r="F1436" t="str">
            <v>420-0101</v>
          </cell>
          <cell r="G1436">
            <v>738.38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GPW</v>
          </cell>
          <cell r="B1437" t="str">
            <v>Q4</v>
          </cell>
          <cell r="C1437" t="str">
            <v>2017110820036</v>
          </cell>
          <cell r="D1437" t="str">
            <v>IRGiT</v>
          </cell>
          <cell r="E1437" t="str">
            <v>GPW</v>
          </cell>
          <cell r="F1437">
            <v>0</v>
          </cell>
          <cell r="G1437">
            <v>0</v>
          </cell>
          <cell r="H1437">
            <v>0</v>
          </cell>
          <cell r="I1437" t="str">
            <v>714-5007</v>
          </cell>
          <cell r="J1437">
            <v>-8230.75</v>
          </cell>
          <cell r="K1437">
            <v>0</v>
          </cell>
          <cell r="L1437">
            <v>0</v>
          </cell>
        </row>
        <row r="1438">
          <cell r="A1438" t="str">
            <v>IRGiT</v>
          </cell>
          <cell r="B1438" t="str">
            <v>Q4</v>
          </cell>
          <cell r="C1438" t="str">
            <v>2017110820036</v>
          </cell>
          <cell r="D1438" t="str">
            <v>IRGiT</v>
          </cell>
          <cell r="E1438" t="str">
            <v>GPW</v>
          </cell>
          <cell r="F1438" t="str">
            <v>420-1213</v>
          </cell>
          <cell r="G1438">
            <v>8230.75</v>
          </cell>
          <cell r="H1438">
            <v>0</v>
          </cell>
          <cell r="K1438">
            <v>0</v>
          </cell>
        </row>
        <row r="1439">
          <cell r="A1439" t="str">
            <v>GPW</v>
          </cell>
          <cell r="B1439" t="str">
            <v>Q4</v>
          </cell>
          <cell r="C1439" t="str">
            <v>2017110820037</v>
          </cell>
          <cell r="D1439" t="str">
            <v>GPWB</v>
          </cell>
          <cell r="E1439" t="str">
            <v>GPW</v>
          </cell>
          <cell r="H1439">
            <v>0</v>
          </cell>
          <cell r="I1439" t="str">
            <v>708-3101</v>
          </cell>
          <cell r="J1439">
            <v>-839.82</v>
          </cell>
          <cell r="K1439">
            <v>5837.6</v>
          </cell>
        </row>
        <row r="1440">
          <cell r="A1440" t="str">
            <v>GPWB</v>
          </cell>
          <cell r="B1440" t="str">
            <v>Q4</v>
          </cell>
          <cell r="C1440" t="str">
            <v>2017110820037</v>
          </cell>
          <cell r="D1440" t="str">
            <v>GPWB</v>
          </cell>
          <cell r="E1440" t="str">
            <v>GPW</v>
          </cell>
          <cell r="F1440" t="str">
            <v>420-0001</v>
          </cell>
          <cell r="G1440">
            <v>2446.14</v>
          </cell>
          <cell r="H1440">
            <v>-5837.6</v>
          </cell>
          <cell r="K1440">
            <v>0</v>
          </cell>
        </row>
        <row r="1441">
          <cell r="A1441" t="str">
            <v>GPW</v>
          </cell>
          <cell r="B1441" t="str">
            <v>Q4</v>
          </cell>
          <cell r="C1441" t="str">
            <v>2017110820037'</v>
          </cell>
          <cell r="D1441" t="str">
            <v>GPWB</v>
          </cell>
          <cell r="E1441" t="str">
            <v>GPW</v>
          </cell>
          <cell r="H1441">
            <v>0</v>
          </cell>
          <cell r="I1441" t="str">
            <v>708-3101</v>
          </cell>
          <cell r="J1441">
            <v>-3906.2</v>
          </cell>
          <cell r="K1441">
            <v>0</v>
          </cell>
        </row>
        <row r="1442">
          <cell r="A1442" t="str">
            <v>GPWB</v>
          </cell>
          <cell r="B1442" t="str">
            <v>Q4</v>
          </cell>
          <cell r="C1442" t="str">
            <v>2017110820037'</v>
          </cell>
          <cell r="D1442" t="str">
            <v>GPWB</v>
          </cell>
          <cell r="E1442" t="str">
            <v>GPW</v>
          </cell>
          <cell r="F1442" t="str">
            <v>420-0002</v>
          </cell>
          <cell r="G1442">
            <v>839.82</v>
          </cell>
          <cell r="H1442">
            <v>0</v>
          </cell>
          <cell r="K1442">
            <v>0</v>
          </cell>
        </row>
        <row r="1443">
          <cell r="A1443" t="str">
            <v>GPWB</v>
          </cell>
          <cell r="B1443" t="str">
            <v>Q4</v>
          </cell>
          <cell r="C1443" t="str">
            <v>2017110820037''</v>
          </cell>
          <cell r="D1443" t="str">
            <v>GPWB</v>
          </cell>
          <cell r="E1443" t="str">
            <v>GPW</v>
          </cell>
          <cell r="F1443" t="str">
            <v>420-0101</v>
          </cell>
          <cell r="G1443">
            <v>971.62</v>
          </cell>
          <cell r="H1443">
            <v>0</v>
          </cell>
          <cell r="K1443">
            <v>0</v>
          </cell>
        </row>
        <row r="1444">
          <cell r="A1444" t="str">
            <v>GPWB</v>
          </cell>
          <cell r="B1444" t="str">
            <v>Q4</v>
          </cell>
          <cell r="C1444" t="str">
            <v>2017110820037'''</v>
          </cell>
          <cell r="D1444" t="str">
            <v>GPWB</v>
          </cell>
          <cell r="E1444" t="str">
            <v>GPW</v>
          </cell>
          <cell r="F1444" t="str">
            <v>420-0301</v>
          </cell>
          <cell r="G1444">
            <v>339.23</v>
          </cell>
          <cell r="H1444">
            <v>0</v>
          </cell>
          <cell r="K1444">
            <v>0</v>
          </cell>
        </row>
        <row r="1445">
          <cell r="A1445" t="str">
            <v>GPWB</v>
          </cell>
          <cell r="B1445" t="str">
            <v>Q4</v>
          </cell>
          <cell r="C1445" t="str">
            <v>2017110820037''''</v>
          </cell>
          <cell r="D1445" t="str">
            <v>GPWB</v>
          </cell>
          <cell r="E1445" t="str">
            <v>GPW</v>
          </cell>
          <cell r="F1445" t="str">
            <v>420-0401</v>
          </cell>
          <cell r="G1445">
            <v>149.21</v>
          </cell>
          <cell r="H1445">
            <v>0</v>
          </cell>
          <cell r="K1445">
            <v>0</v>
          </cell>
        </row>
        <row r="1446">
          <cell r="A1446" t="str">
            <v>GPW</v>
          </cell>
          <cell r="B1446" t="str">
            <v>Q4</v>
          </cell>
          <cell r="C1446" t="str">
            <v>2017110820038</v>
          </cell>
          <cell r="D1446" t="str">
            <v>GPWB</v>
          </cell>
          <cell r="E1446" t="str">
            <v>GPW</v>
          </cell>
          <cell r="H1446">
            <v>0</v>
          </cell>
          <cell r="I1446" t="str">
            <v>714-5009</v>
          </cell>
          <cell r="J1446">
            <v>-500</v>
          </cell>
          <cell r="K1446">
            <v>615</v>
          </cell>
        </row>
        <row r="1447">
          <cell r="A1447" t="str">
            <v>GPWB</v>
          </cell>
          <cell r="B1447" t="str">
            <v>Q4</v>
          </cell>
          <cell r="C1447" t="str">
            <v>2017110820038</v>
          </cell>
          <cell r="D1447" t="str">
            <v>GPWB</v>
          </cell>
          <cell r="E1447" t="str">
            <v>GPW</v>
          </cell>
          <cell r="F1447" t="str">
            <v>420-1213</v>
          </cell>
          <cell r="G1447">
            <v>500</v>
          </cell>
          <cell r="H1447">
            <v>-615</v>
          </cell>
          <cell r="K1447">
            <v>0</v>
          </cell>
        </row>
        <row r="1448">
          <cell r="A1448" t="str">
            <v>GPW</v>
          </cell>
          <cell r="B1448" t="str">
            <v>Q4</v>
          </cell>
          <cell r="C1448" t="str">
            <v>2017110820047</v>
          </cell>
          <cell r="D1448" t="str">
            <v>AQ</v>
          </cell>
          <cell r="E1448" t="str">
            <v>GPW</v>
          </cell>
          <cell r="F1448">
            <v>0</v>
          </cell>
          <cell r="G1448">
            <v>0</v>
          </cell>
          <cell r="H1448">
            <v>0</v>
          </cell>
          <cell r="I1448" t="str">
            <v>714-0012</v>
          </cell>
          <cell r="J1448">
            <v>-1816.91</v>
          </cell>
          <cell r="K1448">
            <v>1816.91</v>
          </cell>
          <cell r="L1448">
            <v>0</v>
          </cell>
        </row>
        <row r="1449">
          <cell r="A1449" t="str">
            <v>AQ</v>
          </cell>
          <cell r="B1449" t="str">
            <v>Q4</v>
          </cell>
          <cell r="C1449" t="str">
            <v>2017110820047</v>
          </cell>
          <cell r="D1449" t="str">
            <v>AQ</v>
          </cell>
          <cell r="E1449" t="str">
            <v>GPW</v>
          </cell>
          <cell r="F1449" t="str">
            <v>BRAK INFORMACJI</v>
          </cell>
          <cell r="G1449">
            <v>1816.91</v>
          </cell>
          <cell r="H1449">
            <v>-1816.91</v>
          </cell>
          <cell r="K1449">
            <v>0</v>
          </cell>
        </row>
        <row r="1450">
          <cell r="A1450" t="str">
            <v>GPW</v>
          </cell>
          <cell r="B1450" t="str">
            <v>Q4</v>
          </cell>
          <cell r="C1450" t="str">
            <v>2017110820049</v>
          </cell>
          <cell r="D1450" t="str">
            <v>IAIR</v>
          </cell>
          <cell r="E1450" t="str">
            <v>GPW</v>
          </cell>
          <cell r="H1450">
            <v>0</v>
          </cell>
          <cell r="I1450" t="str">
            <v>714-5003</v>
          </cell>
          <cell r="J1450">
            <v>-380</v>
          </cell>
          <cell r="K1450">
            <v>0</v>
          </cell>
        </row>
        <row r="1451">
          <cell r="A1451" t="str">
            <v>IAIR</v>
          </cell>
          <cell r="B1451" t="str">
            <v>Q4</v>
          </cell>
          <cell r="C1451" t="str">
            <v>2017110820049</v>
          </cell>
          <cell r="D1451" t="str">
            <v>IAIR</v>
          </cell>
          <cell r="E1451" t="str">
            <v>GPW</v>
          </cell>
          <cell r="F1451" t="str">
            <v>420-1213</v>
          </cell>
          <cell r="G1451">
            <v>380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GPW</v>
          </cell>
          <cell r="B1452" t="str">
            <v>Q4</v>
          </cell>
          <cell r="C1452" t="str">
            <v>2017110820050</v>
          </cell>
          <cell r="D1452" t="str">
            <v>IAIR</v>
          </cell>
          <cell r="E1452" t="str">
            <v>GPW</v>
          </cell>
          <cell r="H1452">
            <v>0</v>
          </cell>
          <cell r="I1452" t="str">
            <v>714-5003</v>
          </cell>
          <cell r="J1452">
            <v>-380</v>
          </cell>
          <cell r="K1452">
            <v>0</v>
          </cell>
        </row>
        <row r="1453">
          <cell r="A1453" t="str">
            <v>IAIR</v>
          </cell>
          <cell r="B1453" t="str">
            <v>Q4</v>
          </cell>
          <cell r="C1453" t="str">
            <v>2017110820050</v>
          </cell>
          <cell r="D1453" t="str">
            <v>IAIR</v>
          </cell>
          <cell r="E1453" t="str">
            <v>GPW</v>
          </cell>
          <cell r="F1453" t="str">
            <v>420-1213</v>
          </cell>
          <cell r="G1453">
            <v>380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GPW</v>
          </cell>
          <cell r="B1454" t="str">
            <v>Q4</v>
          </cell>
          <cell r="C1454" t="str">
            <v>2017110820053</v>
          </cell>
          <cell r="D1454" t="str">
            <v>GPWB</v>
          </cell>
          <cell r="E1454" t="str">
            <v>GPW</v>
          </cell>
          <cell r="H1454">
            <v>0</v>
          </cell>
          <cell r="I1454" t="str">
            <v>714-5005</v>
          </cell>
          <cell r="J1454">
            <v>-102</v>
          </cell>
          <cell r="K1454">
            <v>125.46</v>
          </cell>
        </row>
        <row r="1455">
          <cell r="A1455" t="str">
            <v>GPWB</v>
          </cell>
          <cell r="B1455" t="str">
            <v>Q4</v>
          </cell>
          <cell r="C1455" t="str">
            <v>2017110820053</v>
          </cell>
          <cell r="D1455" t="str">
            <v>GPWB</v>
          </cell>
          <cell r="E1455" t="str">
            <v>GPW</v>
          </cell>
          <cell r="F1455" t="str">
            <v>410-0040</v>
          </cell>
          <cell r="G1455">
            <v>102</v>
          </cell>
          <cell r="H1455">
            <v>-125.46</v>
          </cell>
          <cell r="K1455">
            <v>0</v>
          </cell>
        </row>
        <row r="1456">
          <cell r="A1456" t="str">
            <v>GPW</v>
          </cell>
          <cell r="B1456" t="str">
            <v>Q4</v>
          </cell>
          <cell r="C1456" t="str">
            <v>2017110820054</v>
          </cell>
          <cell r="D1456" t="str">
            <v>GPWB</v>
          </cell>
          <cell r="E1456" t="str">
            <v>GPW</v>
          </cell>
          <cell r="H1456">
            <v>0</v>
          </cell>
          <cell r="I1456" t="str">
            <v>714-5005</v>
          </cell>
          <cell r="J1456">
            <v>-18.5</v>
          </cell>
          <cell r="K1456">
            <v>22.76</v>
          </cell>
        </row>
        <row r="1457">
          <cell r="A1457" t="str">
            <v>GPWB</v>
          </cell>
          <cell r="B1457" t="str">
            <v>Q4</v>
          </cell>
          <cell r="C1457" t="str">
            <v>2017110820054</v>
          </cell>
          <cell r="D1457" t="str">
            <v>GPWB</v>
          </cell>
          <cell r="E1457" t="str">
            <v>GPW</v>
          </cell>
          <cell r="F1457" t="str">
            <v>420-1301</v>
          </cell>
          <cell r="G1457">
            <v>18.5</v>
          </cell>
          <cell r="H1457">
            <v>-22.76</v>
          </cell>
          <cell r="K1457">
            <v>0</v>
          </cell>
        </row>
        <row r="1458">
          <cell r="A1458" t="str">
            <v>GPW</v>
          </cell>
          <cell r="B1458" t="str">
            <v>Q4</v>
          </cell>
          <cell r="C1458" t="str">
            <v>2017110820055</v>
          </cell>
          <cell r="D1458" t="str">
            <v>GPWB</v>
          </cell>
          <cell r="E1458" t="str">
            <v>GPW</v>
          </cell>
          <cell r="H1458">
            <v>0</v>
          </cell>
          <cell r="I1458" t="str">
            <v>714-5005</v>
          </cell>
          <cell r="J1458">
            <v>-209.58</v>
          </cell>
          <cell r="K1458">
            <v>209.58</v>
          </cell>
        </row>
        <row r="1459">
          <cell r="A1459" t="str">
            <v>GPWB</v>
          </cell>
          <cell r="B1459" t="str">
            <v>Q4</v>
          </cell>
          <cell r="C1459" t="str">
            <v>2017110820055</v>
          </cell>
          <cell r="D1459" t="str">
            <v>GPWB</v>
          </cell>
          <cell r="E1459" t="str">
            <v>GPW</v>
          </cell>
          <cell r="F1459" t="str">
            <v>490-0001</v>
          </cell>
          <cell r="G1459">
            <v>209.58</v>
          </cell>
          <cell r="H1459">
            <v>-209.58</v>
          </cell>
          <cell r="K1459">
            <v>0</v>
          </cell>
        </row>
        <row r="1460">
          <cell r="A1460" t="str">
            <v>GPWB</v>
          </cell>
          <cell r="B1460" t="str">
            <v>Q4</v>
          </cell>
          <cell r="C1460" t="str">
            <v>2017120300001</v>
          </cell>
          <cell r="D1460" t="str">
            <v>GPW</v>
          </cell>
          <cell r="E1460" t="str">
            <v>GPWB</v>
          </cell>
          <cell r="H1460">
            <v>0</v>
          </cell>
          <cell r="I1460" t="str">
            <v>743-0002</v>
          </cell>
          <cell r="J1460">
            <v>-38306.86</v>
          </cell>
          <cell r="K1460">
            <v>192271.71</v>
          </cell>
        </row>
        <row r="1461">
          <cell r="A1461" t="str">
            <v>GPW</v>
          </cell>
          <cell r="B1461" t="str">
            <v>Q4</v>
          </cell>
          <cell r="C1461" t="str">
            <v>2017120300001</v>
          </cell>
          <cell r="D1461" t="str">
            <v>GPW</v>
          </cell>
          <cell r="E1461" t="str">
            <v>GPWB</v>
          </cell>
          <cell r="F1461" t="str">
            <v>420-0810</v>
          </cell>
          <cell r="G1461">
            <v>156318.46</v>
          </cell>
          <cell r="H1461">
            <v>-192271.71</v>
          </cell>
          <cell r="J1461">
            <v>0</v>
          </cell>
          <cell r="K1461">
            <v>0</v>
          </cell>
        </row>
        <row r="1462">
          <cell r="A1462" t="str">
            <v>GPWB</v>
          </cell>
          <cell r="B1462" t="str">
            <v>Q4</v>
          </cell>
          <cell r="C1462" t="str">
            <v>2017120300001'</v>
          </cell>
          <cell r="D1462" t="str">
            <v>GPW</v>
          </cell>
          <cell r="E1462" t="str">
            <v>GPWB</v>
          </cell>
          <cell r="H1462">
            <v>0</v>
          </cell>
          <cell r="I1462" t="str">
            <v>743-1001</v>
          </cell>
          <cell r="J1462">
            <v>-118011.6</v>
          </cell>
          <cell r="K1462">
            <v>0</v>
          </cell>
        </row>
        <row r="1463">
          <cell r="A1463" t="str">
            <v>GPW</v>
          </cell>
          <cell r="B1463" t="str">
            <v>Q4</v>
          </cell>
          <cell r="C1463" t="str">
            <v>2017120710001</v>
          </cell>
          <cell r="D1463" t="str">
            <v>KDPW_CCP</v>
          </cell>
          <cell r="E1463" t="str">
            <v>GPW</v>
          </cell>
          <cell r="F1463">
            <v>0</v>
          </cell>
          <cell r="G1463">
            <v>0</v>
          </cell>
          <cell r="H1463">
            <v>0</v>
          </cell>
          <cell r="I1463" t="str">
            <v>709-0012</v>
          </cell>
          <cell r="J1463">
            <v>-4000</v>
          </cell>
          <cell r="K1463">
            <v>7380</v>
          </cell>
          <cell r="L1463">
            <v>0</v>
          </cell>
        </row>
        <row r="1464">
          <cell r="A1464" t="str">
            <v>KDPW_CCP</v>
          </cell>
          <cell r="B1464" t="str">
            <v>Q4</v>
          </cell>
          <cell r="C1464" t="str">
            <v>2017120710001</v>
          </cell>
          <cell r="D1464" t="str">
            <v>KDPW_CCP</v>
          </cell>
          <cell r="E1464" t="str">
            <v>GPW</v>
          </cell>
          <cell r="F1464" t="str">
            <v>BRAK INFORMACJI</v>
          </cell>
          <cell r="G1464">
            <v>6000</v>
          </cell>
          <cell r="H1464">
            <v>-7380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GPW</v>
          </cell>
          <cell r="B1465" t="str">
            <v>Q4</v>
          </cell>
          <cell r="C1465" t="str">
            <v>2017120710001'</v>
          </cell>
          <cell r="D1465" t="str">
            <v>KDPW_CCP</v>
          </cell>
          <cell r="E1465" t="str">
            <v>GPW</v>
          </cell>
          <cell r="F1465">
            <v>0</v>
          </cell>
          <cell r="G1465">
            <v>0</v>
          </cell>
          <cell r="H1465">
            <v>0</v>
          </cell>
          <cell r="I1465" t="str">
            <v>709-0013</v>
          </cell>
          <cell r="J1465">
            <v>-2000</v>
          </cell>
          <cell r="K1465">
            <v>0</v>
          </cell>
          <cell r="L1465">
            <v>0</v>
          </cell>
        </row>
        <row r="1466">
          <cell r="A1466" t="str">
            <v>GPW</v>
          </cell>
          <cell r="B1466" t="str">
            <v>Q4</v>
          </cell>
          <cell r="C1466" t="str">
            <v>2017120820001</v>
          </cell>
          <cell r="D1466" t="str">
            <v>AQ</v>
          </cell>
          <cell r="E1466" t="str">
            <v>GPW</v>
          </cell>
          <cell r="H1466">
            <v>0</v>
          </cell>
          <cell r="I1466" t="str">
            <v>714-0012</v>
          </cell>
          <cell r="J1466">
            <v>-1730.57</v>
          </cell>
          <cell r="K1466">
            <v>1730.57</v>
          </cell>
        </row>
        <row r="1467">
          <cell r="A1467" t="str">
            <v>AQ</v>
          </cell>
          <cell r="B1467" t="str">
            <v>Q4</v>
          </cell>
          <cell r="C1467" t="str">
            <v>2017120820001</v>
          </cell>
          <cell r="D1467" t="str">
            <v>AQ</v>
          </cell>
          <cell r="E1467" t="str">
            <v>GPW</v>
          </cell>
          <cell r="F1467" t="str">
            <v>BRAK INFORMACJI</v>
          </cell>
          <cell r="G1467">
            <v>1730.57</v>
          </cell>
          <cell r="H1467">
            <v>-1730.57</v>
          </cell>
          <cell r="K1467">
            <v>0</v>
          </cell>
        </row>
        <row r="1468">
          <cell r="A1468" t="str">
            <v>GPW</v>
          </cell>
          <cell r="B1468" t="str">
            <v>Q4</v>
          </cell>
          <cell r="C1468" t="str">
            <v>2017120820001-K</v>
          </cell>
          <cell r="D1468" t="str">
            <v>IAIR</v>
          </cell>
          <cell r="E1468" t="str">
            <v>GPW</v>
          </cell>
          <cell r="H1468">
            <v>0</v>
          </cell>
          <cell r="I1468" t="str">
            <v>708-3101</v>
          </cell>
          <cell r="J1468">
            <v>-1258.3900000000001</v>
          </cell>
          <cell r="K1468">
            <v>0</v>
          </cell>
        </row>
        <row r="1469">
          <cell r="A1469" t="str">
            <v>IAIR</v>
          </cell>
          <cell r="B1469" t="str">
            <v>Q4</v>
          </cell>
          <cell r="C1469" t="str">
            <v>2017120820001-K</v>
          </cell>
          <cell r="D1469" t="str">
            <v>IAIR</v>
          </cell>
          <cell r="E1469" t="str">
            <v>GPW</v>
          </cell>
          <cell r="F1469" t="str">
            <v>420-0002</v>
          </cell>
          <cell r="G1469">
            <v>1258.3900000000001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GPW</v>
          </cell>
          <cell r="B1470" t="str">
            <v>Q4</v>
          </cell>
          <cell r="C1470" t="str">
            <v>2017120820002</v>
          </cell>
          <cell r="D1470" t="str">
            <v>BS</v>
          </cell>
          <cell r="E1470" t="str">
            <v>GPW</v>
          </cell>
          <cell r="H1470">
            <v>0</v>
          </cell>
          <cell r="I1470" t="str">
            <v>714-5007</v>
          </cell>
          <cell r="J1470">
            <v>-9521.75</v>
          </cell>
          <cell r="K1470">
            <v>0</v>
          </cell>
        </row>
        <row r="1471">
          <cell r="A1471" t="str">
            <v>BS</v>
          </cell>
          <cell r="B1471" t="str">
            <v>Q4</v>
          </cell>
          <cell r="C1471" t="str">
            <v>2017120820002</v>
          </cell>
          <cell r="D1471" t="str">
            <v>BS</v>
          </cell>
          <cell r="E1471" t="str">
            <v>GPW</v>
          </cell>
          <cell r="F1471" t="str">
            <v>420-1213</v>
          </cell>
          <cell r="G1471">
            <v>9521.75</v>
          </cell>
          <cell r="H1471">
            <v>0</v>
          </cell>
          <cell r="K1471">
            <v>0</v>
          </cell>
        </row>
        <row r="1472">
          <cell r="A1472" t="str">
            <v>GPW</v>
          </cell>
          <cell r="B1472" t="str">
            <v>Q4</v>
          </cell>
          <cell r="C1472" t="str">
            <v>2017120820002-K</v>
          </cell>
          <cell r="D1472" t="str">
            <v>IAIR</v>
          </cell>
          <cell r="E1472" t="str">
            <v>GPW</v>
          </cell>
          <cell r="H1472">
            <v>0</v>
          </cell>
          <cell r="I1472" t="str">
            <v>708-3101</v>
          </cell>
          <cell r="J1472">
            <v>-1679.64</v>
          </cell>
          <cell r="K1472">
            <v>0</v>
          </cell>
        </row>
        <row r="1473">
          <cell r="A1473" t="str">
            <v>IAIR</v>
          </cell>
          <cell r="B1473" t="str">
            <v>Q4</v>
          </cell>
          <cell r="C1473" t="str">
            <v>2017120820002-K</v>
          </cell>
          <cell r="D1473" t="str">
            <v>IAIR</v>
          </cell>
          <cell r="E1473" t="str">
            <v>GPW</v>
          </cell>
          <cell r="F1473" t="str">
            <v>420-0002</v>
          </cell>
          <cell r="G1473">
            <v>1679.64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GPW</v>
          </cell>
          <cell r="B1474" t="str">
            <v>Q4</v>
          </cell>
          <cell r="C1474" t="str">
            <v>2017120820003-K</v>
          </cell>
          <cell r="D1474" t="str">
            <v>IRGiT</v>
          </cell>
          <cell r="E1474" t="str">
            <v>GPW</v>
          </cell>
          <cell r="F1474">
            <v>0</v>
          </cell>
          <cell r="G1474">
            <v>0</v>
          </cell>
          <cell r="H1474">
            <v>0</v>
          </cell>
          <cell r="I1474" t="str">
            <v>714-5005</v>
          </cell>
          <cell r="J1474">
            <v>137.63</v>
          </cell>
          <cell r="K1474">
            <v>-169.28</v>
          </cell>
          <cell r="L1474">
            <v>0</v>
          </cell>
        </row>
        <row r="1475">
          <cell r="A1475" t="str">
            <v>IRGiT</v>
          </cell>
          <cell r="B1475" t="str">
            <v>Q4</v>
          </cell>
          <cell r="C1475" t="str">
            <v>2017120820003-K</v>
          </cell>
          <cell r="D1475" t="str">
            <v>IRGiT</v>
          </cell>
          <cell r="E1475" t="str">
            <v>GPW</v>
          </cell>
          <cell r="F1475" t="str">
            <v>420-0102</v>
          </cell>
          <cell r="G1475">
            <v>-137.63</v>
          </cell>
          <cell r="H1475">
            <v>169.28</v>
          </cell>
          <cell r="K1475">
            <v>0</v>
          </cell>
        </row>
        <row r="1476">
          <cell r="A1476" t="str">
            <v>GPW</v>
          </cell>
          <cell r="B1476" t="str">
            <v>Q4</v>
          </cell>
          <cell r="C1476" t="str">
            <v>2017120820004</v>
          </cell>
          <cell r="D1476" t="str">
            <v>TGE</v>
          </cell>
          <cell r="E1476" t="str">
            <v>GPW</v>
          </cell>
          <cell r="H1476">
            <v>0</v>
          </cell>
          <cell r="I1476" t="str">
            <v>708-3301</v>
          </cell>
          <cell r="J1476">
            <v>-15068.09</v>
          </cell>
          <cell r="K1476">
            <v>18533.75</v>
          </cell>
        </row>
        <row r="1477">
          <cell r="A1477" t="str">
            <v>TGE</v>
          </cell>
          <cell r="B1477" t="str">
            <v>Q4</v>
          </cell>
          <cell r="C1477" t="str">
            <v>2017120820004</v>
          </cell>
          <cell r="D1477" t="str">
            <v>TGE</v>
          </cell>
          <cell r="E1477" t="str">
            <v>GPW</v>
          </cell>
          <cell r="F1477" t="str">
            <v>410-0107</v>
          </cell>
          <cell r="G1477">
            <v>15068.09</v>
          </cell>
          <cell r="H1477">
            <v>-18533.75</v>
          </cell>
          <cell r="K1477">
            <v>0</v>
          </cell>
        </row>
        <row r="1478">
          <cell r="A1478" t="str">
            <v>GPW</v>
          </cell>
          <cell r="B1478" t="str">
            <v>Q4</v>
          </cell>
          <cell r="C1478" t="str">
            <v>2017120820004-K</v>
          </cell>
          <cell r="D1478" t="str">
            <v>TGE</v>
          </cell>
          <cell r="E1478" t="str">
            <v>GPW</v>
          </cell>
          <cell r="H1478">
            <v>0</v>
          </cell>
          <cell r="I1478" t="str">
            <v>714-5005</v>
          </cell>
          <cell r="J1478">
            <v>214.07</v>
          </cell>
          <cell r="K1478">
            <v>-263.31</v>
          </cell>
        </row>
        <row r="1479">
          <cell r="A1479" t="str">
            <v>TGE</v>
          </cell>
          <cell r="B1479" t="str">
            <v>Q4</v>
          </cell>
          <cell r="C1479" t="str">
            <v>2017120820004-K</v>
          </cell>
          <cell r="D1479" t="str">
            <v>TGE</v>
          </cell>
          <cell r="E1479" t="str">
            <v>GPW</v>
          </cell>
          <cell r="F1479" t="str">
            <v>420-2001</v>
          </cell>
          <cell r="G1479">
            <v>-214.07</v>
          </cell>
          <cell r="H1479">
            <v>263.31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GPW</v>
          </cell>
          <cell r="B1480" t="str">
            <v>Q4</v>
          </cell>
          <cell r="C1480" t="str">
            <v>2017120820005</v>
          </cell>
          <cell r="D1480" t="str">
            <v>IE</v>
          </cell>
          <cell r="E1480" t="str">
            <v>GPW</v>
          </cell>
          <cell r="H1480">
            <v>0</v>
          </cell>
          <cell r="I1480" t="str">
            <v>708-3301</v>
          </cell>
          <cell r="J1480">
            <v>-434.05</v>
          </cell>
          <cell r="K1480">
            <v>533.88</v>
          </cell>
        </row>
        <row r="1481">
          <cell r="A1481" t="str">
            <v>IE</v>
          </cell>
          <cell r="B1481" t="str">
            <v>Q4</v>
          </cell>
          <cell r="C1481" t="str">
            <v>2017120820005</v>
          </cell>
          <cell r="D1481" t="str">
            <v>IE</v>
          </cell>
          <cell r="E1481" t="str">
            <v>GPW</v>
          </cell>
          <cell r="F1481" t="str">
            <v>410-0107</v>
          </cell>
          <cell r="G1481">
            <v>434.05</v>
          </cell>
          <cell r="H1481">
            <v>-533.88</v>
          </cell>
          <cell r="K1481">
            <v>0</v>
          </cell>
        </row>
        <row r="1482">
          <cell r="A1482" t="str">
            <v>GPW</v>
          </cell>
          <cell r="B1482" t="str">
            <v>Q4</v>
          </cell>
          <cell r="C1482" t="str">
            <v>2017120820006</v>
          </cell>
          <cell r="D1482" t="str">
            <v>BS</v>
          </cell>
          <cell r="E1482" t="str">
            <v>GPW</v>
          </cell>
          <cell r="H1482">
            <v>0</v>
          </cell>
          <cell r="I1482" t="str">
            <v>708-3301</v>
          </cell>
          <cell r="J1482">
            <v>-1167.24</v>
          </cell>
          <cell r="K1482">
            <v>0</v>
          </cell>
        </row>
        <row r="1483">
          <cell r="A1483" t="str">
            <v>BS</v>
          </cell>
          <cell r="B1483" t="str">
            <v>Q4</v>
          </cell>
          <cell r="C1483" t="str">
            <v>2017120820006</v>
          </cell>
          <cell r="D1483" t="str">
            <v>BS</v>
          </cell>
          <cell r="E1483" t="str">
            <v>GPW</v>
          </cell>
          <cell r="F1483" t="str">
            <v>410-0107</v>
          </cell>
          <cell r="G1483">
            <v>1167.24</v>
          </cell>
          <cell r="H1483">
            <v>0</v>
          </cell>
          <cell r="K1483">
            <v>0</v>
          </cell>
        </row>
        <row r="1484">
          <cell r="A1484" t="str">
            <v>GPW</v>
          </cell>
          <cell r="B1484" t="str">
            <v>Q4</v>
          </cell>
          <cell r="C1484" t="str">
            <v>2017120820007</v>
          </cell>
          <cell r="D1484" t="str">
            <v>IRGiT</v>
          </cell>
          <cell r="E1484" t="str">
            <v>GPW</v>
          </cell>
          <cell r="F1484">
            <v>0</v>
          </cell>
          <cell r="G1484">
            <v>0</v>
          </cell>
          <cell r="H1484">
            <v>0</v>
          </cell>
          <cell r="I1484" t="str">
            <v>708-3301</v>
          </cell>
          <cell r="J1484">
            <v>-674.54</v>
          </cell>
          <cell r="K1484">
            <v>829.68</v>
          </cell>
          <cell r="L1484">
            <v>0</v>
          </cell>
        </row>
        <row r="1485">
          <cell r="A1485" t="str">
            <v>IRGiT</v>
          </cell>
          <cell r="B1485" t="str">
            <v>Q4</v>
          </cell>
          <cell r="C1485" t="str">
            <v>2017120820007</v>
          </cell>
          <cell r="D1485" t="str">
            <v>IRGiT</v>
          </cell>
          <cell r="E1485" t="str">
            <v>GPW</v>
          </cell>
          <cell r="F1485" t="str">
            <v>410-0107</v>
          </cell>
          <cell r="G1485">
            <v>674.54</v>
          </cell>
          <cell r="H1485">
            <v>-829.68</v>
          </cell>
          <cell r="K1485">
            <v>0</v>
          </cell>
        </row>
        <row r="1486">
          <cell r="A1486" t="str">
            <v>GPW</v>
          </cell>
          <cell r="B1486" t="str">
            <v>Q4</v>
          </cell>
          <cell r="C1486" t="str">
            <v>2017120820008</v>
          </cell>
          <cell r="D1486" t="str">
            <v>BS</v>
          </cell>
          <cell r="E1486" t="str">
            <v>GPW</v>
          </cell>
          <cell r="H1486">
            <v>0</v>
          </cell>
          <cell r="I1486" t="str">
            <v>714-5005</v>
          </cell>
          <cell r="J1486">
            <v>-9809.52</v>
          </cell>
          <cell r="K1486">
            <v>0</v>
          </cell>
        </row>
        <row r="1487">
          <cell r="A1487" t="str">
            <v>BS</v>
          </cell>
          <cell r="B1487" t="str">
            <v>Q4</v>
          </cell>
          <cell r="C1487" t="str">
            <v>2017120820008</v>
          </cell>
          <cell r="D1487" t="str">
            <v>BS</v>
          </cell>
          <cell r="E1487" t="str">
            <v>GPW</v>
          </cell>
          <cell r="F1487" t="str">
            <v>450-0311</v>
          </cell>
          <cell r="G1487">
            <v>9809.52</v>
          </cell>
          <cell r="H1487">
            <v>0</v>
          </cell>
          <cell r="K1487">
            <v>0</v>
          </cell>
        </row>
        <row r="1488">
          <cell r="A1488" t="str">
            <v>GPW</v>
          </cell>
          <cell r="B1488" t="str">
            <v>Q4</v>
          </cell>
          <cell r="C1488" t="str">
            <v>2017120820009</v>
          </cell>
          <cell r="D1488" t="str">
            <v>TGE</v>
          </cell>
          <cell r="E1488" t="str">
            <v>GPW</v>
          </cell>
          <cell r="H1488">
            <v>0</v>
          </cell>
          <cell r="I1488" t="str">
            <v>714-5005</v>
          </cell>
          <cell r="J1488">
            <v>-18147.62</v>
          </cell>
          <cell r="K1488">
            <v>22321.57</v>
          </cell>
        </row>
        <row r="1489">
          <cell r="A1489" t="str">
            <v>TGE</v>
          </cell>
          <cell r="B1489" t="str">
            <v>Q4</v>
          </cell>
          <cell r="C1489" t="str">
            <v>2017120820009</v>
          </cell>
          <cell r="D1489" t="str">
            <v>TGE</v>
          </cell>
          <cell r="E1489" t="str">
            <v>GPW</v>
          </cell>
          <cell r="F1489" t="str">
            <v>450-0311</v>
          </cell>
          <cell r="G1489">
            <v>7697.61</v>
          </cell>
          <cell r="H1489">
            <v>-22321.57</v>
          </cell>
          <cell r="K1489">
            <v>0</v>
          </cell>
        </row>
        <row r="1490">
          <cell r="A1490" t="str">
            <v>TGE</v>
          </cell>
          <cell r="B1490" t="str">
            <v>Q4</v>
          </cell>
          <cell r="C1490" t="str">
            <v>2017120820009'</v>
          </cell>
          <cell r="D1490" t="str">
            <v>TGE</v>
          </cell>
          <cell r="E1490" t="str">
            <v>GPW</v>
          </cell>
          <cell r="F1490" t="str">
            <v>450-0311</v>
          </cell>
          <cell r="G1490">
            <v>10450.01</v>
          </cell>
          <cell r="H1490">
            <v>0</v>
          </cell>
          <cell r="K1490">
            <v>0</v>
          </cell>
        </row>
        <row r="1491">
          <cell r="A1491" t="str">
            <v>GPW</v>
          </cell>
          <cell r="B1491" t="str">
            <v>Q4</v>
          </cell>
          <cell r="C1491" t="str">
            <v>2017120820010</v>
          </cell>
          <cell r="D1491" t="str">
            <v>IRGiT</v>
          </cell>
          <cell r="E1491" t="str">
            <v>GPW</v>
          </cell>
          <cell r="F1491">
            <v>0</v>
          </cell>
          <cell r="G1491">
            <v>0</v>
          </cell>
          <cell r="H1491">
            <v>0</v>
          </cell>
          <cell r="I1491" t="str">
            <v>714-5005</v>
          </cell>
          <cell r="J1491">
            <v>-12261.9</v>
          </cell>
          <cell r="K1491">
            <v>15082.14</v>
          </cell>
          <cell r="L1491">
            <v>0</v>
          </cell>
        </row>
        <row r="1492">
          <cell r="A1492" t="str">
            <v>IRGiT</v>
          </cell>
          <cell r="B1492" t="str">
            <v>Q4</v>
          </cell>
          <cell r="C1492" t="str">
            <v>2017120820010</v>
          </cell>
          <cell r="D1492" t="str">
            <v>IRGiT</v>
          </cell>
          <cell r="E1492" t="str">
            <v>GPW</v>
          </cell>
          <cell r="F1492" t="str">
            <v>450-0311</v>
          </cell>
          <cell r="G1492">
            <v>10136.9</v>
          </cell>
          <cell r="H1492">
            <v>-15082.14</v>
          </cell>
          <cell r="K1492">
            <v>0</v>
          </cell>
        </row>
        <row r="1493">
          <cell r="A1493" t="str">
            <v>IRGiT</v>
          </cell>
          <cell r="B1493" t="str">
            <v>Q4</v>
          </cell>
          <cell r="C1493" t="str">
            <v>2017120820010'</v>
          </cell>
          <cell r="D1493" t="str">
            <v>IRGiT</v>
          </cell>
          <cell r="E1493" t="str">
            <v>GPW</v>
          </cell>
          <cell r="F1493" t="str">
            <v>450-0311</v>
          </cell>
          <cell r="G1493">
            <v>2125</v>
          </cell>
          <cell r="H1493">
            <v>0</v>
          </cell>
          <cell r="K1493">
            <v>0</v>
          </cell>
        </row>
        <row r="1494">
          <cell r="A1494" t="str">
            <v>GPW</v>
          </cell>
          <cell r="B1494" t="str">
            <v>Q4</v>
          </cell>
          <cell r="C1494" t="str">
            <v>2017120820022</v>
          </cell>
          <cell r="D1494" t="str">
            <v>TGE</v>
          </cell>
          <cell r="E1494" t="str">
            <v>GPW</v>
          </cell>
          <cell r="H1494">
            <v>0</v>
          </cell>
          <cell r="I1494" t="str">
            <v>708-3301</v>
          </cell>
          <cell r="J1494">
            <v>-35385</v>
          </cell>
          <cell r="K1494">
            <v>43523.55</v>
          </cell>
        </row>
        <row r="1495">
          <cell r="A1495" t="str">
            <v>TGE</v>
          </cell>
          <cell r="B1495" t="str">
            <v>Q4</v>
          </cell>
          <cell r="C1495" t="str">
            <v>2017120820022</v>
          </cell>
          <cell r="D1495" t="str">
            <v>TGE</v>
          </cell>
          <cell r="E1495" t="str">
            <v>GPW</v>
          </cell>
          <cell r="F1495" t="str">
            <v>420-0010</v>
          </cell>
          <cell r="G1495">
            <v>35385</v>
          </cell>
          <cell r="H1495">
            <v>-43523.55</v>
          </cell>
          <cell r="K1495">
            <v>0</v>
          </cell>
        </row>
        <row r="1496">
          <cell r="A1496" t="str">
            <v>GPW</v>
          </cell>
          <cell r="B1496" t="str">
            <v>Q4</v>
          </cell>
          <cell r="C1496" t="str">
            <v>2017120820023</v>
          </cell>
          <cell r="D1496" t="str">
            <v>TGE</v>
          </cell>
          <cell r="E1496" t="str">
            <v>GPW</v>
          </cell>
          <cell r="H1496">
            <v>0</v>
          </cell>
          <cell r="I1496" t="str">
            <v>714-5001</v>
          </cell>
          <cell r="J1496">
            <v>-73000</v>
          </cell>
          <cell r="K1496">
            <v>89790</v>
          </cell>
        </row>
        <row r="1497">
          <cell r="A1497" t="str">
            <v>TGE</v>
          </cell>
          <cell r="B1497" t="str">
            <v>Q4</v>
          </cell>
          <cell r="C1497" t="str">
            <v>2017120820023</v>
          </cell>
          <cell r="D1497" t="str">
            <v>TGE</v>
          </cell>
          <cell r="E1497" t="str">
            <v>GPW</v>
          </cell>
          <cell r="F1497" t="str">
            <v>420-1209</v>
          </cell>
          <cell r="G1497">
            <v>73000</v>
          </cell>
          <cell r="H1497">
            <v>-89790</v>
          </cell>
          <cell r="K1497">
            <v>0</v>
          </cell>
        </row>
        <row r="1498">
          <cell r="A1498" t="str">
            <v>GPW</v>
          </cell>
          <cell r="B1498" t="str">
            <v>Q4</v>
          </cell>
          <cell r="C1498" t="str">
            <v>2017120820024</v>
          </cell>
          <cell r="D1498" t="str">
            <v>TGE</v>
          </cell>
          <cell r="E1498" t="str">
            <v>GPW</v>
          </cell>
          <cell r="H1498">
            <v>0</v>
          </cell>
          <cell r="I1498" t="str">
            <v>714-5002</v>
          </cell>
          <cell r="J1498">
            <v>-11800</v>
          </cell>
          <cell r="K1498">
            <v>14514</v>
          </cell>
        </row>
        <row r="1499">
          <cell r="A1499" t="str">
            <v>TGE</v>
          </cell>
          <cell r="B1499" t="str">
            <v>Q4</v>
          </cell>
          <cell r="C1499" t="str">
            <v>2017120820024</v>
          </cell>
          <cell r="D1499" t="str">
            <v>TGE</v>
          </cell>
          <cell r="E1499" t="str">
            <v>GPW</v>
          </cell>
          <cell r="F1499" t="str">
            <v>420-1210</v>
          </cell>
          <cell r="G1499">
            <v>11800</v>
          </cell>
          <cell r="H1499">
            <v>-14514</v>
          </cell>
          <cell r="K1499">
            <v>0</v>
          </cell>
        </row>
        <row r="1500">
          <cell r="A1500" t="str">
            <v>GPW</v>
          </cell>
          <cell r="B1500" t="str">
            <v>Q4</v>
          </cell>
          <cell r="C1500" t="str">
            <v>2017120820025</v>
          </cell>
          <cell r="D1500" t="str">
            <v>TGE</v>
          </cell>
          <cell r="E1500" t="str">
            <v>GPW</v>
          </cell>
          <cell r="H1500">
            <v>0</v>
          </cell>
          <cell r="I1500" t="str">
            <v>714-5006</v>
          </cell>
          <cell r="J1500">
            <v>-32625</v>
          </cell>
          <cell r="K1500">
            <v>40128.75</v>
          </cell>
        </row>
        <row r="1501">
          <cell r="A1501" t="str">
            <v>TGE</v>
          </cell>
          <cell r="B1501" t="str">
            <v>Q4</v>
          </cell>
          <cell r="C1501" t="str">
            <v>2017120820025</v>
          </cell>
          <cell r="D1501" t="str">
            <v>TGE</v>
          </cell>
          <cell r="E1501" t="str">
            <v>GPW</v>
          </cell>
          <cell r="F1501" t="str">
            <v>420-1214</v>
          </cell>
          <cell r="G1501">
            <v>32625</v>
          </cell>
          <cell r="H1501">
            <v>-40128.75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GPW</v>
          </cell>
          <cell r="B1502" t="str">
            <v>Q4</v>
          </cell>
          <cell r="C1502" t="str">
            <v>2017120820026</v>
          </cell>
          <cell r="D1502" t="str">
            <v>TGE</v>
          </cell>
          <cell r="E1502" t="str">
            <v>GPW</v>
          </cell>
          <cell r="H1502">
            <v>0</v>
          </cell>
          <cell r="I1502" t="str">
            <v>714-5011</v>
          </cell>
          <cell r="J1502">
            <v>-340</v>
          </cell>
          <cell r="K1502">
            <v>418.2</v>
          </cell>
        </row>
        <row r="1503">
          <cell r="A1503" t="str">
            <v>TGE</v>
          </cell>
          <cell r="B1503" t="str">
            <v>Q4</v>
          </cell>
          <cell r="C1503" t="str">
            <v>2017120820026</v>
          </cell>
          <cell r="D1503" t="str">
            <v>TGE</v>
          </cell>
          <cell r="E1503" t="str">
            <v>GPW</v>
          </cell>
          <cell r="F1503" t="str">
            <v>420-1213</v>
          </cell>
          <cell r="G1503">
            <v>340</v>
          </cell>
          <cell r="H1503">
            <v>-418.2</v>
          </cell>
          <cell r="K1503">
            <v>0</v>
          </cell>
        </row>
        <row r="1504">
          <cell r="A1504" t="str">
            <v>GPW</v>
          </cell>
          <cell r="B1504" t="str">
            <v>Q4</v>
          </cell>
          <cell r="C1504" t="str">
            <v>2017120820027</v>
          </cell>
          <cell r="D1504" t="str">
            <v>TGE</v>
          </cell>
          <cell r="E1504" t="str">
            <v>GPW</v>
          </cell>
          <cell r="H1504">
            <v>0</v>
          </cell>
          <cell r="I1504" t="str">
            <v>714-5005</v>
          </cell>
          <cell r="J1504">
            <v>-1265</v>
          </cell>
          <cell r="K1504">
            <v>1555.95</v>
          </cell>
        </row>
        <row r="1505">
          <cell r="A1505" t="str">
            <v>TGE</v>
          </cell>
          <cell r="B1505" t="str">
            <v>Q4</v>
          </cell>
          <cell r="C1505" t="str">
            <v>2017120820027</v>
          </cell>
          <cell r="D1505" t="str">
            <v>TGE</v>
          </cell>
          <cell r="E1505" t="str">
            <v>GPW</v>
          </cell>
          <cell r="F1505" t="str">
            <v>420-1041</v>
          </cell>
          <cell r="G1505">
            <v>1265</v>
          </cell>
          <cell r="H1505">
            <v>-1555.95</v>
          </cell>
          <cell r="K1505">
            <v>0</v>
          </cell>
        </row>
        <row r="1506">
          <cell r="A1506" t="str">
            <v>GPW</v>
          </cell>
          <cell r="B1506" t="str">
            <v>Q4</v>
          </cell>
          <cell r="C1506" t="str">
            <v>2017120820028</v>
          </cell>
          <cell r="D1506" t="str">
            <v>TGE</v>
          </cell>
          <cell r="E1506" t="str">
            <v>GPW</v>
          </cell>
          <cell r="H1506">
            <v>0</v>
          </cell>
          <cell r="I1506" t="str">
            <v>714-5006</v>
          </cell>
          <cell r="J1506">
            <v>-2100</v>
          </cell>
          <cell r="K1506">
            <v>2583</v>
          </cell>
        </row>
        <row r="1507">
          <cell r="A1507" t="str">
            <v>TGE</v>
          </cell>
          <cell r="B1507" t="str">
            <v>Q4</v>
          </cell>
          <cell r="C1507" t="str">
            <v>2017120820028</v>
          </cell>
          <cell r="D1507" t="str">
            <v>TGE</v>
          </cell>
          <cell r="E1507" t="str">
            <v>GPW</v>
          </cell>
          <cell r="F1507" t="str">
            <v>420-1213</v>
          </cell>
          <cell r="G1507">
            <v>2100</v>
          </cell>
          <cell r="H1507">
            <v>-2583</v>
          </cell>
          <cell r="K1507">
            <v>0</v>
          </cell>
        </row>
        <row r="1508">
          <cell r="A1508" t="str">
            <v>GPW</v>
          </cell>
          <cell r="B1508" t="str">
            <v>Q4</v>
          </cell>
          <cell r="C1508" t="str">
            <v>2017120820029</v>
          </cell>
          <cell r="D1508" t="str">
            <v>IRGiT</v>
          </cell>
          <cell r="E1508" t="str">
            <v>GPW</v>
          </cell>
          <cell r="F1508">
            <v>0</v>
          </cell>
          <cell r="G1508">
            <v>0</v>
          </cell>
          <cell r="H1508">
            <v>0</v>
          </cell>
          <cell r="I1508" t="str">
            <v>708-3301</v>
          </cell>
          <cell r="J1508">
            <v>-11655</v>
          </cell>
          <cell r="K1508">
            <v>14335.65</v>
          </cell>
          <cell r="L1508">
            <v>0</v>
          </cell>
        </row>
        <row r="1509">
          <cell r="A1509" t="str">
            <v>IRGiT</v>
          </cell>
          <cell r="B1509" t="str">
            <v>Q4</v>
          </cell>
          <cell r="C1509" t="str">
            <v>2017120820029</v>
          </cell>
          <cell r="D1509" t="str">
            <v>IRGiT</v>
          </cell>
          <cell r="E1509" t="str">
            <v>GPW</v>
          </cell>
          <cell r="F1509" t="str">
            <v>420-0010</v>
          </cell>
          <cell r="G1509">
            <v>11655</v>
          </cell>
          <cell r="H1509">
            <v>-14335.65</v>
          </cell>
          <cell r="K1509">
            <v>0</v>
          </cell>
        </row>
        <row r="1510">
          <cell r="A1510" t="str">
            <v>GPW</v>
          </cell>
          <cell r="B1510" t="str">
            <v>Q4</v>
          </cell>
          <cell r="C1510" t="str">
            <v>2017120820030</v>
          </cell>
          <cell r="D1510" t="str">
            <v>IRGiT</v>
          </cell>
          <cell r="E1510" t="str">
            <v>GPW</v>
          </cell>
          <cell r="F1510">
            <v>0</v>
          </cell>
          <cell r="G1510">
            <v>0</v>
          </cell>
          <cell r="H1510">
            <v>0</v>
          </cell>
          <cell r="I1510" t="str">
            <v>714-5001</v>
          </cell>
          <cell r="J1510">
            <v>-62800</v>
          </cell>
          <cell r="K1510">
            <v>77244</v>
          </cell>
          <cell r="L1510">
            <v>0</v>
          </cell>
        </row>
        <row r="1511">
          <cell r="A1511" t="str">
            <v>IRGiT</v>
          </cell>
          <cell r="B1511" t="str">
            <v>Q4</v>
          </cell>
          <cell r="C1511" t="str">
            <v>2017120820030</v>
          </cell>
          <cell r="D1511" t="str">
            <v>IRGiT</v>
          </cell>
          <cell r="E1511" t="str">
            <v>GPW</v>
          </cell>
          <cell r="F1511" t="str">
            <v>420-1209</v>
          </cell>
          <cell r="G1511">
            <v>62800</v>
          </cell>
          <cell r="H1511">
            <v>-77244</v>
          </cell>
          <cell r="K1511">
            <v>0</v>
          </cell>
        </row>
        <row r="1512">
          <cell r="A1512" t="str">
            <v>GPW</v>
          </cell>
          <cell r="B1512" t="str">
            <v>Q4</v>
          </cell>
          <cell r="C1512" t="str">
            <v>2017120820031</v>
          </cell>
          <cell r="D1512" t="str">
            <v>IRGiT</v>
          </cell>
          <cell r="E1512" t="str">
            <v>GPW</v>
          </cell>
          <cell r="F1512">
            <v>0</v>
          </cell>
          <cell r="G1512">
            <v>0</v>
          </cell>
          <cell r="H1512">
            <v>0</v>
          </cell>
          <cell r="I1512" t="str">
            <v>714-5002</v>
          </cell>
          <cell r="J1512">
            <v>-4700</v>
          </cell>
          <cell r="K1512">
            <v>5781</v>
          </cell>
          <cell r="L1512">
            <v>0</v>
          </cell>
        </row>
        <row r="1513">
          <cell r="A1513" t="str">
            <v>IRGiT</v>
          </cell>
          <cell r="B1513" t="str">
            <v>Q4</v>
          </cell>
          <cell r="C1513" t="str">
            <v>2017120820031</v>
          </cell>
          <cell r="D1513" t="str">
            <v>IRGiT</v>
          </cell>
          <cell r="E1513" t="str">
            <v>GPW</v>
          </cell>
          <cell r="F1513" t="str">
            <v>420-1210</v>
          </cell>
          <cell r="G1513">
            <v>4700</v>
          </cell>
          <cell r="H1513">
            <v>-5781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</row>
        <row r="1514">
          <cell r="A1514" t="str">
            <v>GPW</v>
          </cell>
          <cell r="B1514" t="str">
            <v>Q4</v>
          </cell>
          <cell r="C1514" t="str">
            <v>2017120820032</v>
          </cell>
          <cell r="D1514" t="str">
            <v>IRGiT</v>
          </cell>
          <cell r="E1514" t="str">
            <v>GPW</v>
          </cell>
          <cell r="F1514">
            <v>0</v>
          </cell>
          <cell r="G1514">
            <v>0</v>
          </cell>
          <cell r="H1514">
            <v>0</v>
          </cell>
          <cell r="I1514" t="str">
            <v>714-5007</v>
          </cell>
          <cell r="J1514">
            <v>-8230.75</v>
          </cell>
          <cell r="K1514">
            <v>10123.82</v>
          </cell>
          <cell r="L1514">
            <v>0</v>
          </cell>
        </row>
        <row r="1515">
          <cell r="A1515" t="str">
            <v>IRGiT</v>
          </cell>
          <cell r="B1515" t="str">
            <v>Q4</v>
          </cell>
          <cell r="C1515" t="str">
            <v>2017120820032</v>
          </cell>
          <cell r="D1515" t="str">
            <v>IRGiT</v>
          </cell>
          <cell r="E1515" t="str">
            <v>GPW</v>
          </cell>
          <cell r="F1515" t="str">
            <v>420-1213</v>
          </cell>
          <cell r="G1515">
            <v>8230.75</v>
          </cell>
          <cell r="H1515">
            <v>-10123.82</v>
          </cell>
          <cell r="K1515">
            <v>0</v>
          </cell>
        </row>
        <row r="1516">
          <cell r="A1516" t="str">
            <v>GPW</v>
          </cell>
          <cell r="B1516" t="str">
            <v>Q4</v>
          </cell>
          <cell r="C1516" t="str">
            <v>2017120820033</v>
          </cell>
          <cell r="D1516" t="str">
            <v>BS</v>
          </cell>
          <cell r="E1516" t="str">
            <v>GPW</v>
          </cell>
          <cell r="H1516">
            <v>0</v>
          </cell>
          <cell r="I1516" t="str">
            <v>708-3301</v>
          </cell>
          <cell r="J1516">
            <v>-5670</v>
          </cell>
          <cell r="K1516">
            <v>6974.1</v>
          </cell>
        </row>
        <row r="1517">
          <cell r="A1517" t="str">
            <v>BS</v>
          </cell>
          <cell r="B1517" t="str">
            <v>Q4</v>
          </cell>
          <cell r="C1517" t="str">
            <v>2017120820033</v>
          </cell>
          <cell r="D1517" t="str">
            <v>BS</v>
          </cell>
          <cell r="E1517" t="str">
            <v>GPW</v>
          </cell>
          <cell r="F1517" t="str">
            <v>420-0010</v>
          </cell>
          <cell r="G1517">
            <v>5670</v>
          </cell>
          <cell r="H1517">
            <v>-6974.1</v>
          </cell>
          <cell r="K1517">
            <v>0</v>
          </cell>
        </row>
        <row r="1518">
          <cell r="A1518" t="str">
            <v>GPW</v>
          </cell>
          <cell r="B1518" t="str">
            <v>Q4</v>
          </cell>
          <cell r="C1518" t="str">
            <v>2017120820034</v>
          </cell>
          <cell r="D1518" t="str">
            <v>BS</v>
          </cell>
          <cell r="E1518" t="str">
            <v>GPW</v>
          </cell>
          <cell r="H1518">
            <v>0</v>
          </cell>
          <cell r="I1518" t="str">
            <v>714-5001</v>
          </cell>
          <cell r="J1518">
            <v>-25300</v>
          </cell>
          <cell r="K1518">
            <v>31119</v>
          </cell>
        </row>
        <row r="1519">
          <cell r="A1519" t="str">
            <v>BS</v>
          </cell>
          <cell r="B1519" t="str">
            <v>Q4</v>
          </cell>
          <cell r="C1519" t="str">
            <v>2017120820034</v>
          </cell>
          <cell r="D1519" t="str">
            <v>BS</v>
          </cell>
          <cell r="E1519" t="str">
            <v>GPW</v>
          </cell>
          <cell r="F1519" t="str">
            <v>420-1209</v>
          </cell>
          <cell r="G1519">
            <v>25300</v>
          </cell>
          <cell r="H1519">
            <v>-31119</v>
          </cell>
          <cell r="K1519">
            <v>0</v>
          </cell>
        </row>
        <row r="1520">
          <cell r="A1520" t="str">
            <v>GPW</v>
          </cell>
          <cell r="B1520" t="str">
            <v>Q4</v>
          </cell>
          <cell r="C1520" t="str">
            <v>2017120820035</v>
          </cell>
          <cell r="D1520" t="str">
            <v>BS</v>
          </cell>
          <cell r="E1520" t="str">
            <v>GPW</v>
          </cell>
          <cell r="H1520">
            <v>0</v>
          </cell>
          <cell r="I1520" t="str">
            <v>714-5002</v>
          </cell>
          <cell r="J1520">
            <v>-3100</v>
          </cell>
          <cell r="K1520">
            <v>3813</v>
          </cell>
        </row>
        <row r="1521">
          <cell r="A1521" t="str">
            <v>BS</v>
          </cell>
          <cell r="B1521" t="str">
            <v>Q4</v>
          </cell>
          <cell r="C1521" t="str">
            <v>2017120820035</v>
          </cell>
          <cell r="D1521" t="str">
            <v>BS</v>
          </cell>
          <cell r="E1521" t="str">
            <v>GPW</v>
          </cell>
          <cell r="F1521" t="str">
            <v>420-1210</v>
          </cell>
          <cell r="G1521">
            <v>3100</v>
          </cell>
          <cell r="H1521">
            <v>-3813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</row>
        <row r="1522">
          <cell r="A1522" t="str">
            <v>GPW</v>
          </cell>
          <cell r="B1522" t="str">
            <v>Q4</v>
          </cell>
          <cell r="C1522" t="str">
            <v>2017120820036</v>
          </cell>
          <cell r="D1522" t="str">
            <v>BS</v>
          </cell>
          <cell r="E1522" t="str">
            <v>GPW</v>
          </cell>
          <cell r="F1522">
            <v>0</v>
          </cell>
          <cell r="G1522">
            <v>0</v>
          </cell>
          <cell r="H1522">
            <v>0</v>
          </cell>
          <cell r="I1522" t="str">
            <v>714-5007</v>
          </cell>
          <cell r="J1522">
            <v>-9521.75</v>
          </cell>
          <cell r="K1522">
            <v>11711.75</v>
          </cell>
          <cell r="L1522">
            <v>0</v>
          </cell>
        </row>
        <row r="1523">
          <cell r="A1523" t="str">
            <v>BS</v>
          </cell>
          <cell r="B1523" t="str">
            <v>Q4</v>
          </cell>
          <cell r="C1523" t="str">
            <v>2017120820036</v>
          </cell>
          <cell r="D1523" t="str">
            <v>BS</v>
          </cell>
          <cell r="E1523" t="str">
            <v>GPW</v>
          </cell>
          <cell r="F1523" t="str">
            <v>420-1213</v>
          </cell>
          <cell r="G1523">
            <v>9521.75</v>
          </cell>
          <cell r="H1523">
            <v>-11711.75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</row>
        <row r="1524">
          <cell r="A1524" t="str">
            <v>GPW</v>
          </cell>
          <cell r="B1524" t="str">
            <v>Q4</v>
          </cell>
          <cell r="C1524" t="str">
            <v>2017120820037</v>
          </cell>
          <cell r="D1524" t="str">
            <v>GPWB</v>
          </cell>
          <cell r="E1524" t="str">
            <v>GPW</v>
          </cell>
          <cell r="F1524">
            <v>0</v>
          </cell>
          <cell r="G1524">
            <v>0</v>
          </cell>
          <cell r="H1524">
            <v>0</v>
          </cell>
          <cell r="I1524" t="str">
            <v>714-5001</v>
          </cell>
          <cell r="J1524">
            <v>-360</v>
          </cell>
          <cell r="K1524">
            <v>442.8</v>
          </cell>
          <cell r="L1524">
            <v>0</v>
          </cell>
        </row>
        <row r="1525">
          <cell r="A1525" t="str">
            <v>GPWB</v>
          </cell>
          <cell r="B1525" t="str">
            <v>Q4</v>
          </cell>
          <cell r="C1525" t="str">
            <v>2017120820037</v>
          </cell>
          <cell r="D1525" t="str">
            <v>GPWB</v>
          </cell>
          <cell r="E1525" t="str">
            <v>GPW</v>
          </cell>
          <cell r="F1525" t="str">
            <v>420-1209</v>
          </cell>
          <cell r="G1525">
            <v>360</v>
          </cell>
          <cell r="H1525">
            <v>-442.8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</row>
        <row r="1526">
          <cell r="A1526" t="str">
            <v>GPW</v>
          </cell>
          <cell r="B1526" t="str">
            <v>Q4</v>
          </cell>
          <cell r="C1526" t="str">
            <v>2017120820038</v>
          </cell>
          <cell r="D1526" t="str">
            <v>GPWB</v>
          </cell>
          <cell r="E1526" t="str">
            <v>GPW</v>
          </cell>
          <cell r="F1526">
            <v>0</v>
          </cell>
          <cell r="G1526">
            <v>0</v>
          </cell>
          <cell r="H1526">
            <v>0</v>
          </cell>
          <cell r="I1526" t="str">
            <v>714-5002</v>
          </cell>
          <cell r="J1526">
            <v>-300</v>
          </cell>
          <cell r="K1526">
            <v>369</v>
          </cell>
          <cell r="L1526">
            <v>0</v>
          </cell>
        </row>
        <row r="1527">
          <cell r="A1527" t="str">
            <v>GPWB</v>
          </cell>
          <cell r="B1527" t="str">
            <v>Q4</v>
          </cell>
          <cell r="C1527" t="str">
            <v>2017120820038</v>
          </cell>
          <cell r="D1527" t="str">
            <v>GPWB</v>
          </cell>
          <cell r="E1527" t="str">
            <v>GPW</v>
          </cell>
          <cell r="F1527" t="str">
            <v>420-1210</v>
          </cell>
          <cell r="G1527">
            <v>300</v>
          </cell>
          <cell r="H1527">
            <v>-369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</row>
        <row r="1528">
          <cell r="A1528" t="str">
            <v>GPW</v>
          </cell>
          <cell r="B1528" t="str">
            <v>Q4</v>
          </cell>
          <cell r="C1528" t="str">
            <v>2017120820039</v>
          </cell>
          <cell r="D1528" t="str">
            <v>GPWB</v>
          </cell>
          <cell r="E1528" t="str">
            <v>GPW</v>
          </cell>
          <cell r="F1528">
            <v>0</v>
          </cell>
          <cell r="G1528">
            <v>0</v>
          </cell>
          <cell r="H1528">
            <v>0</v>
          </cell>
          <cell r="I1528" t="str">
            <v>714-5007</v>
          </cell>
          <cell r="J1528">
            <v>-2387.6799999999998</v>
          </cell>
          <cell r="K1528">
            <v>2936.85</v>
          </cell>
          <cell r="L1528">
            <v>0</v>
          </cell>
        </row>
        <row r="1529">
          <cell r="A1529" t="str">
            <v>GPWB</v>
          </cell>
          <cell r="B1529" t="str">
            <v>Q4</v>
          </cell>
          <cell r="C1529" t="str">
            <v>2017120820039</v>
          </cell>
          <cell r="D1529" t="str">
            <v>GPWB</v>
          </cell>
          <cell r="E1529" t="str">
            <v>GPW</v>
          </cell>
          <cell r="F1529" t="str">
            <v>420-0691</v>
          </cell>
          <cell r="G1529">
            <v>2387.6799999999998</v>
          </cell>
          <cell r="H1529">
            <v>-2936.85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</row>
        <row r="1530">
          <cell r="A1530" t="str">
            <v>GPW</v>
          </cell>
          <cell r="B1530" t="str">
            <v>Q4</v>
          </cell>
          <cell r="C1530" t="str">
            <v>2017120820040</v>
          </cell>
          <cell r="D1530" t="str">
            <v>GPWB</v>
          </cell>
          <cell r="E1530" t="str">
            <v>GPW</v>
          </cell>
          <cell r="F1530">
            <v>0</v>
          </cell>
          <cell r="G1530">
            <v>0</v>
          </cell>
          <cell r="H1530">
            <v>0</v>
          </cell>
          <cell r="I1530" t="str">
            <v>714-5009</v>
          </cell>
          <cell r="J1530">
            <v>-500</v>
          </cell>
          <cell r="K1530">
            <v>615</v>
          </cell>
          <cell r="L1530">
            <v>0</v>
          </cell>
        </row>
        <row r="1531">
          <cell r="A1531" t="str">
            <v>GPWB</v>
          </cell>
          <cell r="B1531" t="str">
            <v>Q4</v>
          </cell>
          <cell r="C1531" t="str">
            <v>2017120820040</v>
          </cell>
          <cell r="D1531" t="str">
            <v>GPWB</v>
          </cell>
          <cell r="E1531" t="str">
            <v>GPW</v>
          </cell>
          <cell r="F1531" t="str">
            <v>420-1213</v>
          </cell>
          <cell r="G1531">
            <v>500</v>
          </cell>
          <cell r="H1531">
            <v>-615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</row>
        <row r="1532">
          <cell r="A1532" t="str">
            <v>GPW</v>
          </cell>
          <cell r="B1532" t="str">
            <v>Q4</v>
          </cell>
          <cell r="C1532" t="str">
            <v>2017120820041</v>
          </cell>
          <cell r="D1532" t="str">
            <v>GPWB</v>
          </cell>
          <cell r="E1532" t="str">
            <v>GPW</v>
          </cell>
          <cell r="F1532">
            <v>0</v>
          </cell>
          <cell r="G1532">
            <v>0</v>
          </cell>
          <cell r="H1532">
            <v>0</v>
          </cell>
          <cell r="I1532" t="str">
            <v>714-5008</v>
          </cell>
          <cell r="J1532">
            <v>-15339.02</v>
          </cell>
          <cell r="K1532">
            <v>18866.990000000002</v>
          </cell>
          <cell r="L1532">
            <v>0</v>
          </cell>
        </row>
        <row r="1533">
          <cell r="A1533" t="str">
            <v>GPWB</v>
          </cell>
          <cell r="B1533" t="str">
            <v>Q4</v>
          </cell>
          <cell r="C1533" t="str">
            <v>2017120820041</v>
          </cell>
          <cell r="D1533" t="str">
            <v>GPWB</v>
          </cell>
          <cell r="E1533" t="str">
            <v>GPW</v>
          </cell>
          <cell r="F1533" t="str">
            <v>420-0602</v>
          </cell>
          <cell r="G1533">
            <v>15339.02</v>
          </cell>
          <cell r="H1533">
            <v>-18866.990000000002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</row>
        <row r="1534">
          <cell r="A1534" t="str">
            <v>GPW</v>
          </cell>
          <cell r="B1534" t="str">
            <v>Q4</v>
          </cell>
          <cell r="C1534" t="str">
            <v>2017120820042</v>
          </cell>
          <cell r="D1534" t="str">
            <v>IE</v>
          </cell>
          <cell r="E1534" t="str">
            <v>GPW</v>
          </cell>
          <cell r="F1534">
            <v>0</v>
          </cell>
          <cell r="G1534">
            <v>0</v>
          </cell>
          <cell r="H1534">
            <v>0</v>
          </cell>
          <cell r="I1534" t="str">
            <v>708-3301</v>
          </cell>
          <cell r="J1534">
            <v>-1508</v>
          </cell>
          <cell r="K1534">
            <v>1854.84</v>
          </cell>
          <cell r="L1534">
            <v>0</v>
          </cell>
        </row>
        <row r="1535">
          <cell r="A1535" t="str">
            <v>IE</v>
          </cell>
          <cell r="B1535" t="str">
            <v>Q4</v>
          </cell>
          <cell r="C1535" t="str">
            <v>2017120820042</v>
          </cell>
          <cell r="D1535" t="str">
            <v>IE</v>
          </cell>
          <cell r="E1535" t="str">
            <v>GPW</v>
          </cell>
          <cell r="F1535" t="str">
            <v>420-0010</v>
          </cell>
          <cell r="G1535">
            <v>1508</v>
          </cell>
          <cell r="H1535">
            <v>-1854.84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A1536" t="str">
            <v>GPW</v>
          </cell>
          <cell r="B1536" t="str">
            <v>Q4</v>
          </cell>
          <cell r="C1536" t="str">
            <v>2017120820043</v>
          </cell>
          <cell r="D1536" t="str">
            <v>IE</v>
          </cell>
          <cell r="E1536" t="str">
            <v>GPW</v>
          </cell>
          <cell r="F1536">
            <v>0</v>
          </cell>
          <cell r="G1536">
            <v>0</v>
          </cell>
          <cell r="H1536">
            <v>0</v>
          </cell>
          <cell r="I1536" t="str">
            <v>714-5001</v>
          </cell>
          <cell r="J1536">
            <v>-1300</v>
          </cell>
          <cell r="K1536">
            <v>1599</v>
          </cell>
          <cell r="L1536">
            <v>0</v>
          </cell>
        </row>
        <row r="1537">
          <cell r="A1537" t="str">
            <v>IE</v>
          </cell>
          <cell r="B1537" t="str">
            <v>Q4</v>
          </cell>
          <cell r="C1537" t="str">
            <v>2017120820043</v>
          </cell>
          <cell r="D1537" t="str">
            <v>IE</v>
          </cell>
          <cell r="E1537" t="str">
            <v>GPW</v>
          </cell>
          <cell r="F1537" t="str">
            <v>420-1209</v>
          </cell>
          <cell r="G1537">
            <v>1300</v>
          </cell>
          <cell r="H1537">
            <v>-1599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 t="str">
            <v>GPW</v>
          </cell>
          <cell r="B1538" t="str">
            <v>Q4</v>
          </cell>
          <cell r="C1538" t="str">
            <v>2017120820044</v>
          </cell>
          <cell r="D1538" t="str">
            <v>IE</v>
          </cell>
          <cell r="E1538" t="str">
            <v>GPW</v>
          </cell>
          <cell r="F1538">
            <v>0</v>
          </cell>
          <cell r="G1538">
            <v>0</v>
          </cell>
          <cell r="H1538">
            <v>0</v>
          </cell>
          <cell r="I1538" t="str">
            <v>714-5002</v>
          </cell>
          <cell r="J1538">
            <v>-1000</v>
          </cell>
          <cell r="K1538">
            <v>1230</v>
          </cell>
          <cell r="L1538">
            <v>0</v>
          </cell>
        </row>
        <row r="1539">
          <cell r="A1539" t="str">
            <v>IE</v>
          </cell>
          <cell r="B1539" t="str">
            <v>Q4</v>
          </cell>
          <cell r="C1539" t="str">
            <v>2017120820044</v>
          </cell>
          <cell r="D1539" t="str">
            <v>IE</v>
          </cell>
          <cell r="E1539" t="str">
            <v>GPW</v>
          </cell>
          <cell r="F1539" t="str">
            <v>420-1210</v>
          </cell>
          <cell r="G1539">
            <v>1000</v>
          </cell>
          <cell r="H1539">
            <v>-1230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</row>
        <row r="1540">
          <cell r="A1540" t="str">
            <v>GPW</v>
          </cell>
          <cell r="B1540" t="str">
            <v>Q4</v>
          </cell>
          <cell r="C1540" t="str">
            <v>2017120820045</v>
          </cell>
          <cell r="D1540" t="str">
            <v>IE</v>
          </cell>
          <cell r="E1540" t="str">
            <v>GPW</v>
          </cell>
          <cell r="F1540">
            <v>0</v>
          </cell>
          <cell r="G1540">
            <v>0</v>
          </cell>
          <cell r="H1540">
            <v>0</v>
          </cell>
          <cell r="I1540" t="str">
            <v>714-5006</v>
          </cell>
          <cell r="J1540">
            <v>-180</v>
          </cell>
          <cell r="K1540">
            <v>221.4</v>
          </cell>
          <cell r="L1540">
            <v>0</v>
          </cell>
        </row>
        <row r="1541">
          <cell r="A1541" t="str">
            <v>IE</v>
          </cell>
          <cell r="B1541" t="str">
            <v>Q4</v>
          </cell>
          <cell r="C1541" t="str">
            <v>2017120820045</v>
          </cell>
          <cell r="D1541" t="str">
            <v>IE</v>
          </cell>
          <cell r="E1541" t="str">
            <v>GPW</v>
          </cell>
          <cell r="F1541" t="str">
            <v>420-1214</v>
          </cell>
          <cell r="G1541">
            <v>180</v>
          </cell>
          <cell r="H1541">
            <v>-221.4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</row>
        <row r="1542">
          <cell r="A1542" t="str">
            <v>GPW</v>
          </cell>
          <cell r="B1542" t="str">
            <v>Q4</v>
          </cell>
          <cell r="C1542" t="str">
            <v>2017120820046</v>
          </cell>
          <cell r="D1542" t="str">
            <v>IAIR</v>
          </cell>
          <cell r="E1542" t="str">
            <v>GPW</v>
          </cell>
          <cell r="F1542">
            <v>0</v>
          </cell>
          <cell r="G1542">
            <v>0</v>
          </cell>
          <cell r="H1542">
            <v>0</v>
          </cell>
          <cell r="I1542" t="str">
            <v>714-5003</v>
          </cell>
          <cell r="J1542">
            <v>-380</v>
          </cell>
          <cell r="K1542">
            <v>0</v>
          </cell>
          <cell r="L1542">
            <v>0</v>
          </cell>
        </row>
        <row r="1543">
          <cell r="A1543" t="str">
            <v>IAiR</v>
          </cell>
          <cell r="B1543" t="str">
            <v>Q4</v>
          </cell>
          <cell r="C1543" t="str">
            <v>2017120820046</v>
          </cell>
          <cell r="D1543" t="str">
            <v>IAIR</v>
          </cell>
          <cell r="E1543" t="str">
            <v>GPW</v>
          </cell>
          <cell r="F1543" t="str">
            <v>420-1213</v>
          </cell>
          <cell r="G1543">
            <v>380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</row>
        <row r="1544">
          <cell r="A1544" t="str">
            <v>GPW</v>
          </cell>
          <cell r="B1544" t="str">
            <v>Q4</v>
          </cell>
          <cell r="C1544" t="str">
            <v>2017120820048</v>
          </cell>
          <cell r="D1544" t="str">
            <v>TGE</v>
          </cell>
          <cell r="E1544" t="str">
            <v>GPW</v>
          </cell>
          <cell r="F1544">
            <v>0</v>
          </cell>
          <cell r="G1544">
            <v>0</v>
          </cell>
          <cell r="H1544">
            <v>0</v>
          </cell>
          <cell r="I1544" t="str">
            <v>714-5010</v>
          </cell>
          <cell r="J1544">
            <v>-6214.7</v>
          </cell>
          <cell r="K1544">
            <v>7644.08</v>
          </cell>
          <cell r="L1544">
            <v>0</v>
          </cell>
        </row>
        <row r="1545">
          <cell r="A1545" t="str">
            <v>TGE</v>
          </cell>
          <cell r="B1545" t="str">
            <v>Q4</v>
          </cell>
          <cell r="C1545" t="str">
            <v>2017120820048</v>
          </cell>
          <cell r="D1545" t="str">
            <v>TGE</v>
          </cell>
          <cell r="E1545" t="str">
            <v>GPW</v>
          </cell>
          <cell r="F1545" t="str">
            <v>420-1213</v>
          </cell>
          <cell r="G1545">
            <v>6214.7</v>
          </cell>
          <cell r="H1545">
            <v>-7644.08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</row>
        <row r="1546">
          <cell r="A1546" t="str">
            <v>GPW</v>
          </cell>
          <cell r="B1546" t="str">
            <v>Q4</v>
          </cell>
          <cell r="C1546" t="str">
            <v>2017120820050</v>
          </cell>
          <cell r="D1546" t="str">
            <v>TGE</v>
          </cell>
          <cell r="E1546" t="str">
            <v>GPW</v>
          </cell>
          <cell r="F1546">
            <v>0</v>
          </cell>
          <cell r="G1546">
            <v>0</v>
          </cell>
          <cell r="H1546">
            <v>0</v>
          </cell>
          <cell r="I1546" t="str">
            <v>714-5005</v>
          </cell>
          <cell r="J1546">
            <v>-75</v>
          </cell>
          <cell r="K1546">
            <v>81</v>
          </cell>
          <cell r="L1546">
            <v>0</v>
          </cell>
        </row>
        <row r="1547">
          <cell r="A1547" t="str">
            <v>TGE</v>
          </cell>
          <cell r="B1547" t="str">
            <v>Q4</v>
          </cell>
          <cell r="C1547" t="str">
            <v>2017120820050</v>
          </cell>
          <cell r="D1547" t="str">
            <v>TGE</v>
          </cell>
          <cell r="E1547" t="str">
            <v>GPW</v>
          </cell>
          <cell r="F1547" t="str">
            <v>420-1213</v>
          </cell>
          <cell r="G1547">
            <v>75</v>
          </cell>
          <cell r="H1547">
            <v>-81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</row>
        <row r="1548">
          <cell r="A1548" t="str">
            <v>GPW</v>
          </cell>
          <cell r="B1548" t="str">
            <v>Q4</v>
          </cell>
          <cell r="C1548" t="str">
            <v>2017120820051</v>
          </cell>
          <cell r="D1548" t="str">
            <v>GPWB</v>
          </cell>
          <cell r="E1548" t="str">
            <v>GPW</v>
          </cell>
          <cell r="F1548">
            <v>0</v>
          </cell>
          <cell r="G1548">
            <v>0</v>
          </cell>
          <cell r="H1548">
            <v>0</v>
          </cell>
          <cell r="I1548" t="str">
            <v>714-5005</v>
          </cell>
          <cell r="J1548">
            <v>-2</v>
          </cell>
          <cell r="K1548">
            <v>2.46</v>
          </cell>
          <cell r="L1548">
            <v>0</v>
          </cell>
        </row>
        <row r="1549">
          <cell r="A1549" t="str">
            <v>GPWB</v>
          </cell>
          <cell r="B1549" t="str">
            <v>Q4</v>
          </cell>
          <cell r="C1549" t="str">
            <v>2017120820051</v>
          </cell>
          <cell r="D1549" t="str">
            <v>GPWB</v>
          </cell>
          <cell r="E1549" t="str">
            <v>GPW</v>
          </cell>
          <cell r="F1549" t="str">
            <v>410-0011</v>
          </cell>
          <cell r="G1549">
            <v>2</v>
          </cell>
          <cell r="H1549">
            <v>-2.46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A1550" t="str">
            <v>GPW</v>
          </cell>
          <cell r="B1550" t="str">
            <v>Q4</v>
          </cell>
          <cell r="C1550" t="str">
            <v>2017120820052</v>
          </cell>
          <cell r="D1550" t="str">
            <v>IRGiT</v>
          </cell>
          <cell r="E1550" t="str">
            <v>GPW</v>
          </cell>
          <cell r="G1550">
            <v>0</v>
          </cell>
          <cell r="H1550">
            <v>0</v>
          </cell>
          <cell r="I1550" t="str">
            <v>714-5005</v>
          </cell>
          <cell r="J1550">
            <v>-4044.38</v>
          </cell>
          <cell r="K1550">
            <v>4974.59</v>
          </cell>
        </row>
        <row r="1551">
          <cell r="A1551" t="str">
            <v>IRGiT</v>
          </cell>
          <cell r="B1551" t="str">
            <v>Q4</v>
          </cell>
          <cell r="C1551" t="str">
            <v>2017120820052</v>
          </cell>
          <cell r="D1551" t="str">
            <v>IRGiT</v>
          </cell>
          <cell r="E1551" t="str">
            <v>GPW</v>
          </cell>
          <cell r="F1551" t="str">
            <v>420-0621</v>
          </cell>
          <cell r="G1551">
            <v>4044.38</v>
          </cell>
          <cell r="H1551">
            <v>-4974.59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GPW</v>
          </cell>
          <cell r="B1552" t="str">
            <v>Q4</v>
          </cell>
          <cell r="C1552" t="str">
            <v>2017120820053</v>
          </cell>
          <cell r="D1552" t="str">
            <v>BS</v>
          </cell>
          <cell r="E1552" t="str">
            <v>GPW</v>
          </cell>
          <cell r="F1552">
            <v>0</v>
          </cell>
          <cell r="G1552">
            <v>0</v>
          </cell>
          <cell r="H1552">
            <v>0</v>
          </cell>
          <cell r="I1552" t="str">
            <v>714-5004</v>
          </cell>
          <cell r="J1552">
            <v>-400</v>
          </cell>
          <cell r="K1552">
            <v>492</v>
          </cell>
          <cell r="L1552">
            <v>0</v>
          </cell>
        </row>
        <row r="1553">
          <cell r="A1553" t="str">
            <v>BS</v>
          </cell>
          <cell r="B1553" t="str">
            <v>Q4</v>
          </cell>
          <cell r="C1553" t="str">
            <v>2017120820053</v>
          </cell>
          <cell r="D1553" t="str">
            <v>BS</v>
          </cell>
          <cell r="E1553" t="str">
            <v>GPW</v>
          </cell>
          <cell r="F1553" t="str">
            <v>420-0531</v>
          </cell>
          <cell r="G1553">
            <v>400</v>
          </cell>
          <cell r="H1553">
            <v>-492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</row>
        <row r="1554">
          <cell r="A1554" t="str">
            <v>GPW</v>
          </cell>
          <cell r="B1554" t="str">
            <v>Q4</v>
          </cell>
          <cell r="C1554" t="str">
            <v>2017120820054</v>
          </cell>
          <cell r="D1554" t="str">
            <v>AQ</v>
          </cell>
          <cell r="E1554" t="str">
            <v>GPW</v>
          </cell>
          <cell r="F1554">
            <v>0</v>
          </cell>
          <cell r="G1554">
            <v>0</v>
          </cell>
          <cell r="H1554">
            <v>0</v>
          </cell>
          <cell r="I1554" t="str">
            <v>714-0012</v>
          </cell>
          <cell r="J1554">
            <v>-1032.29</v>
          </cell>
          <cell r="K1554">
            <v>1032.29</v>
          </cell>
          <cell r="L1554">
            <v>0</v>
          </cell>
        </row>
        <row r="1555">
          <cell r="A1555" t="str">
            <v>AQ</v>
          </cell>
          <cell r="B1555" t="str">
            <v>Q4</v>
          </cell>
          <cell r="C1555" t="str">
            <v>2017120820054</v>
          </cell>
          <cell r="D1555" t="str">
            <v>AQ</v>
          </cell>
          <cell r="E1555" t="str">
            <v>GPW</v>
          </cell>
          <cell r="F1555" t="str">
            <v>BRAK INFORMACJI</v>
          </cell>
          <cell r="G1555">
            <v>1032.29</v>
          </cell>
          <cell r="H1555">
            <v>-1032.29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6">
          <cell r="A1556" t="str">
            <v>GPW</v>
          </cell>
          <cell r="B1556" t="str">
            <v>Q4</v>
          </cell>
          <cell r="C1556" t="str">
            <v>2017120820055</v>
          </cell>
          <cell r="D1556" t="str">
            <v>GPWB</v>
          </cell>
          <cell r="E1556" t="str">
            <v>GPW</v>
          </cell>
          <cell r="F1556">
            <v>0</v>
          </cell>
          <cell r="G1556">
            <v>0</v>
          </cell>
          <cell r="H1556">
            <v>0</v>
          </cell>
          <cell r="I1556" t="str">
            <v>714-5005</v>
          </cell>
          <cell r="J1556">
            <v>-1</v>
          </cell>
          <cell r="K1556">
            <v>1.23</v>
          </cell>
          <cell r="L1556">
            <v>0</v>
          </cell>
        </row>
        <row r="1557">
          <cell r="A1557" t="str">
            <v>GPWB</v>
          </cell>
          <cell r="B1557" t="str">
            <v>Q4</v>
          </cell>
          <cell r="C1557" t="str">
            <v>2017120820055</v>
          </cell>
          <cell r="D1557" t="str">
            <v>GPWB</v>
          </cell>
          <cell r="E1557" t="str">
            <v>GPW</v>
          </cell>
          <cell r="F1557" t="str">
            <v>410-0011</v>
          </cell>
          <cell r="G1557">
            <v>1</v>
          </cell>
          <cell r="H1557">
            <v>-1.23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</row>
        <row r="1558">
          <cell r="A1558" t="str">
            <v>GPW</v>
          </cell>
          <cell r="B1558" t="str">
            <v>Q4</v>
          </cell>
          <cell r="C1558" t="str">
            <v>2017120820056</v>
          </cell>
          <cell r="D1558" t="str">
            <v>BS</v>
          </cell>
          <cell r="E1558" t="str">
            <v>GPW</v>
          </cell>
          <cell r="F1558">
            <v>0</v>
          </cell>
          <cell r="G1558">
            <v>0</v>
          </cell>
          <cell r="H1558">
            <v>0</v>
          </cell>
          <cell r="I1558" t="str">
            <v>714-5005</v>
          </cell>
          <cell r="J1558">
            <v>-5392.5</v>
          </cell>
          <cell r="K1558">
            <v>6632.78</v>
          </cell>
          <cell r="L1558">
            <v>0</v>
          </cell>
        </row>
        <row r="1559">
          <cell r="A1559" t="str">
            <v>BS</v>
          </cell>
          <cell r="B1559" t="str">
            <v>Q4</v>
          </cell>
          <cell r="C1559" t="str">
            <v>2017120820056</v>
          </cell>
          <cell r="D1559" t="str">
            <v>BS</v>
          </cell>
          <cell r="E1559" t="str">
            <v>GPW</v>
          </cell>
          <cell r="F1559" t="str">
            <v>640-0011</v>
          </cell>
          <cell r="G1559">
            <v>1797.5</v>
          </cell>
          <cell r="H1559">
            <v>-6632.78</v>
          </cell>
          <cell r="I1559">
            <v>0</v>
          </cell>
          <cell r="J1559">
            <v>0</v>
          </cell>
          <cell r="K1559">
            <v>0</v>
          </cell>
          <cell r="L1559" t="str">
            <v>do przeniesienia na 2018</v>
          </cell>
        </row>
        <row r="1560">
          <cell r="A1560" t="str">
            <v>BS</v>
          </cell>
          <cell r="B1560" t="str">
            <v>Q4</v>
          </cell>
          <cell r="C1560" t="str">
            <v>2017120820056'</v>
          </cell>
          <cell r="D1560" t="str">
            <v>BS</v>
          </cell>
          <cell r="E1560" t="str">
            <v>GPW</v>
          </cell>
          <cell r="F1560" t="str">
            <v>640-0011</v>
          </cell>
          <cell r="G1560">
            <v>3595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A1561" t="str">
            <v>BS</v>
          </cell>
          <cell r="B1561" t="str">
            <v>Q4</v>
          </cell>
          <cell r="C1561" t="str">
            <v>2017120820056'</v>
          </cell>
          <cell r="D1561" t="str">
            <v>BS</v>
          </cell>
          <cell r="E1561" t="str">
            <v>GPW</v>
          </cell>
          <cell r="F1561" t="str">
            <v>640-0011</v>
          </cell>
          <cell r="G1561">
            <v>-3595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BS</v>
          </cell>
          <cell r="B1562" t="str">
            <v>Q4</v>
          </cell>
          <cell r="C1562" t="str">
            <v>2017120820056'</v>
          </cell>
          <cell r="D1562" t="str">
            <v>BS</v>
          </cell>
          <cell r="E1562" t="str">
            <v>GPW</v>
          </cell>
          <cell r="F1562" t="str">
            <v>420-0621</v>
          </cell>
          <cell r="G1562">
            <v>3595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A1563" t="str">
            <v>GPW</v>
          </cell>
          <cell r="B1563" t="str">
            <v>Q4</v>
          </cell>
          <cell r="C1563" t="str">
            <v>2017120820057</v>
          </cell>
          <cell r="D1563" t="str">
            <v>TGE</v>
          </cell>
          <cell r="E1563" t="str">
            <v>GPW</v>
          </cell>
          <cell r="H1563">
            <v>0</v>
          </cell>
          <cell r="I1563" t="str">
            <v>714-5005</v>
          </cell>
          <cell r="J1563">
            <v>-8088.75</v>
          </cell>
          <cell r="K1563">
            <v>9949.16</v>
          </cell>
        </row>
        <row r="1564">
          <cell r="A1564" t="str">
            <v>TGE</v>
          </cell>
          <cell r="B1564" t="str">
            <v>Q4</v>
          </cell>
          <cell r="C1564" t="str">
            <v>2017120820057</v>
          </cell>
          <cell r="D1564" t="str">
            <v>TGE</v>
          </cell>
          <cell r="E1564" t="str">
            <v>GPW</v>
          </cell>
          <cell r="F1564" t="str">
            <v>640-0010</v>
          </cell>
          <cell r="G1564">
            <v>8088.75</v>
          </cell>
          <cell r="H1564">
            <v>-9949.16</v>
          </cell>
          <cell r="K1564">
            <v>0</v>
          </cell>
          <cell r="L1564" t="str">
            <v>do przeniesienia na 2018 2696,25</v>
          </cell>
        </row>
        <row r="1565">
          <cell r="A1565" t="str">
            <v>TGE</v>
          </cell>
          <cell r="B1565" t="str">
            <v>Q4</v>
          </cell>
          <cell r="C1565" t="str">
            <v>2017120820057'</v>
          </cell>
          <cell r="D1565" t="str">
            <v>TGE</v>
          </cell>
          <cell r="E1565" t="str">
            <v>GPW</v>
          </cell>
          <cell r="F1565" t="str">
            <v>420-0601</v>
          </cell>
          <cell r="G1565">
            <v>5392.5</v>
          </cell>
          <cell r="H1565">
            <v>0</v>
          </cell>
          <cell r="K1565">
            <v>0</v>
          </cell>
        </row>
        <row r="1566">
          <cell r="A1566" t="str">
            <v>TGE</v>
          </cell>
          <cell r="B1566" t="str">
            <v>Q4</v>
          </cell>
          <cell r="C1566" t="str">
            <v>2017120820057''</v>
          </cell>
          <cell r="D1566" t="str">
            <v>TGE</v>
          </cell>
          <cell r="E1566" t="str">
            <v>GPW</v>
          </cell>
          <cell r="F1566" t="str">
            <v>640-0010</v>
          </cell>
          <cell r="G1566">
            <v>-5392.5</v>
          </cell>
          <cell r="H1566">
            <v>0</v>
          </cell>
          <cell r="K1566">
            <v>0</v>
          </cell>
        </row>
        <row r="1567">
          <cell r="A1567" t="str">
            <v>GPW</v>
          </cell>
          <cell r="B1567" t="str">
            <v>Q4</v>
          </cell>
          <cell r="C1567" t="str">
            <v>2017120820064</v>
          </cell>
          <cell r="D1567" t="str">
            <v>TGE</v>
          </cell>
          <cell r="E1567" t="str">
            <v>GPW</v>
          </cell>
          <cell r="H1567">
            <v>0</v>
          </cell>
          <cell r="I1567" t="str">
            <v>708-3101</v>
          </cell>
          <cell r="J1567">
            <v>-153454.99</v>
          </cell>
          <cell r="K1567">
            <v>188749.63</v>
          </cell>
        </row>
        <row r="1568">
          <cell r="A1568" t="str">
            <v>TGE</v>
          </cell>
          <cell r="B1568" t="str">
            <v>Q4</v>
          </cell>
          <cell r="C1568" t="str">
            <v>2017120820064</v>
          </cell>
          <cell r="D1568" t="str">
            <v>TGE</v>
          </cell>
          <cell r="E1568" t="str">
            <v>GPW</v>
          </cell>
          <cell r="F1568" t="str">
            <v>420-0001</v>
          </cell>
          <cell r="G1568">
            <v>81171.320000000007</v>
          </cell>
          <cell r="H1568">
            <v>-188749.63</v>
          </cell>
          <cell r="K1568">
            <v>0</v>
          </cell>
        </row>
        <row r="1569">
          <cell r="A1569" t="str">
            <v>TGE</v>
          </cell>
          <cell r="B1569" t="str">
            <v>Q4</v>
          </cell>
          <cell r="C1569" t="str">
            <v>2017120820064'</v>
          </cell>
          <cell r="D1569" t="str">
            <v>TGE</v>
          </cell>
          <cell r="E1569" t="str">
            <v>GPW</v>
          </cell>
          <cell r="F1569" t="str">
            <v>420-0002</v>
          </cell>
          <cell r="G1569">
            <v>18058.689999999999</v>
          </cell>
          <cell r="H1569">
            <v>0</v>
          </cell>
          <cell r="K1569">
            <v>0</v>
          </cell>
        </row>
        <row r="1570">
          <cell r="A1570" t="str">
            <v>TGE</v>
          </cell>
          <cell r="B1570" t="str">
            <v>Q4</v>
          </cell>
          <cell r="C1570" t="str">
            <v>2017120820064''</v>
          </cell>
          <cell r="D1570" t="str">
            <v>TGE</v>
          </cell>
          <cell r="E1570" t="str">
            <v>GPW</v>
          </cell>
          <cell r="F1570" t="str">
            <v>420-0101</v>
          </cell>
          <cell r="G1570">
            <v>32480.67</v>
          </cell>
          <cell r="H1570">
            <v>0</v>
          </cell>
          <cell r="K1570">
            <v>0</v>
          </cell>
        </row>
        <row r="1571">
          <cell r="A1571" t="str">
            <v>TGE</v>
          </cell>
          <cell r="B1571" t="str">
            <v>Q4</v>
          </cell>
          <cell r="C1571" t="str">
            <v>2017120820064'''</v>
          </cell>
          <cell r="D1571" t="str">
            <v>TGE</v>
          </cell>
          <cell r="E1571" t="str">
            <v>GPW</v>
          </cell>
          <cell r="F1571" t="str">
            <v>420-0301</v>
          </cell>
          <cell r="G1571">
            <v>16895.89</v>
          </cell>
          <cell r="H1571">
            <v>0</v>
          </cell>
          <cell r="K1571">
            <v>0</v>
          </cell>
        </row>
        <row r="1572">
          <cell r="A1572" t="str">
            <v>TGE</v>
          </cell>
          <cell r="B1572" t="str">
            <v>Q4</v>
          </cell>
          <cell r="C1572" t="str">
            <v>2017120820064''''</v>
          </cell>
          <cell r="D1572" t="str">
            <v>TGE</v>
          </cell>
          <cell r="E1572" t="str">
            <v>GPW</v>
          </cell>
          <cell r="F1572" t="str">
            <v>420-0401</v>
          </cell>
          <cell r="G1572">
            <v>4848.42</v>
          </cell>
          <cell r="H1572">
            <v>0</v>
          </cell>
          <cell r="K1572">
            <v>0</v>
          </cell>
        </row>
        <row r="1573">
          <cell r="A1573" t="str">
            <v>GPW</v>
          </cell>
          <cell r="B1573" t="str">
            <v>Q4</v>
          </cell>
          <cell r="C1573" t="str">
            <v>2017120820065</v>
          </cell>
          <cell r="D1573" t="str">
            <v>IRGiT</v>
          </cell>
          <cell r="E1573" t="str">
            <v>GPW</v>
          </cell>
          <cell r="F1573">
            <v>0</v>
          </cell>
          <cell r="G1573">
            <v>0</v>
          </cell>
          <cell r="H1573">
            <v>0</v>
          </cell>
          <cell r="I1573" t="str">
            <v>708-3101</v>
          </cell>
          <cell r="J1573">
            <v>-84357.05</v>
          </cell>
          <cell r="K1573">
            <v>103759.17</v>
          </cell>
          <cell r="L1573">
            <v>0</v>
          </cell>
        </row>
        <row r="1574">
          <cell r="A1574" t="str">
            <v>IRGiT</v>
          </cell>
          <cell r="B1574" t="str">
            <v>Q4</v>
          </cell>
          <cell r="C1574" t="str">
            <v>2017120820065</v>
          </cell>
          <cell r="D1574" t="str">
            <v>IRGiT</v>
          </cell>
          <cell r="E1574" t="str">
            <v>GPW</v>
          </cell>
          <cell r="F1574" t="str">
            <v>420-0001</v>
          </cell>
          <cell r="G1574">
            <v>14542.42</v>
          </cell>
          <cell r="H1574">
            <v>-103759.17</v>
          </cell>
          <cell r="K1574">
            <v>0</v>
          </cell>
        </row>
        <row r="1575">
          <cell r="A1575" t="str">
            <v>IRGiT</v>
          </cell>
          <cell r="B1575" t="str">
            <v>Q4</v>
          </cell>
          <cell r="C1575" t="str">
            <v>2017120820065'</v>
          </cell>
          <cell r="D1575" t="str">
            <v>IRGiT</v>
          </cell>
          <cell r="E1575" t="str">
            <v>GPW</v>
          </cell>
          <cell r="F1575" t="str">
            <v>420-0001</v>
          </cell>
          <cell r="G1575">
            <v>34826.92</v>
          </cell>
          <cell r="H1575">
            <v>0</v>
          </cell>
          <cell r="K1575">
            <v>0</v>
          </cell>
        </row>
        <row r="1576">
          <cell r="A1576" t="str">
            <v>IRGiT</v>
          </cell>
          <cell r="B1576" t="str">
            <v>Q4</v>
          </cell>
          <cell r="C1576" t="str">
            <v>2017120820065''</v>
          </cell>
          <cell r="D1576" t="str">
            <v>IRGiT</v>
          </cell>
          <cell r="E1576" t="str">
            <v>GPW</v>
          </cell>
          <cell r="F1576" t="str">
            <v>420-0002</v>
          </cell>
          <cell r="G1576">
            <v>6690.4</v>
          </cell>
          <cell r="H1576">
            <v>0</v>
          </cell>
          <cell r="K1576">
            <v>0</v>
          </cell>
        </row>
        <row r="1577">
          <cell r="A1577" t="str">
            <v>IRGiT</v>
          </cell>
          <cell r="B1577" t="str">
            <v>Q4</v>
          </cell>
          <cell r="C1577" t="str">
            <v>2017120820065'''</v>
          </cell>
          <cell r="D1577" t="str">
            <v>IRGiT</v>
          </cell>
          <cell r="E1577" t="str">
            <v>GPW</v>
          </cell>
          <cell r="F1577" t="str">
            <v>420-0101</v>
          </cell>
          <cell r="G1577">
            <v>21036.46</v>
          </cell>
          <cell r="H1577">
            <v>0</v>
          </cell>
          <cell r="K1577">
            <v>0</v>
          </cell>
        </row>
        <row r="1578">
          <cell r="A1578" t="str">
            <v>IRGiT</v>
          </cell>
          <cell r="B1578" t="str">
            <v>Q4</v>
          </cell>
          <cell r="C1578" t="str">
            <v>2017120820065''''</v>
          </cell>
          <cell r="D1578" t="str">
            <v>IRGiT</v>
          </cell>
          <cell r="E1578" t="str">
            <v>GPW</v>
          </cell>
          <cell r="F1578" t="str">
            <v>420-0301</v>
          </cell>
          <cell r="G1578">
            <v>4421.8900000000003</v>
          </cell>
          <cell r="H1578">
            <v>0</v>
          </cell>
          <cell r="K1578">
            <v>0</v>
          </cell>
        </row>
        <row r="1579">
          <cell r="A1579" t="str">
            <v>IRGiT</v>
          </cell>
          <cell r="B1579" t="str">
            <v>Q4</v>
          </cell>
          <cell r="C1579" t="str">
            <v>2017120820065'''''</v>
          </cell>
          <cell r="D1579" t="str">
            <v>IRGiT</v>
          </cell>
          <cell r="E1579" t="str">
            <v>GPW</v>
          </cell>
          <cell r="F1579" t="str">
            <v>420-0401</v>
          </cell>
          <cell r="G1579">
            <v>2838.96</v>
          </cell>
          <cell r="H1579">
            <v>0</v>
          </cell>
          <cell r="K1579">
            <v>0</v>
          </cell>
        </row>
        <row r="1580">
          <cell r="A1580" t="str">
            <v>GPW</v>
          </cell>
          <cell r="B1580" t="str">
            <v>Q4</v>
          </cell>
          <cell r="C1580" t="str">
            <v>2017120820066</v>
          </cell>
          <cell r="D1580" t="str">
            <v>BS</v>
          </cell>
          <cell r="E1580" t="str">
            <v>GPW</v>
          </cell>
          <cell r="H1580">
            <v>0</v>
          </cell>
          <cell r="I1580" t="str">
            <v>708-3101</v>
          </cell>
          <cell r="J1580">
            <v>-41352.980000000003</v>
          </cell>
          <cell r="K1580">
            <v>50864.15</v>
          </cell>
        </row>
        <row r="1581">
          <cell r="A1581" t="str">
            <v>BS</v>
          </cell>
          <cell r="B1581" t="str">
            <v>Q4</v>
          </cell>
          <cell r="C1581" t="str">
            <v>2017120820066</v>
          </cell>
          <cell r="D1581" t="str">
            <v>BS</v>
          </cell>
          <cell r="E1581" t="str">
            <v>GPW</v>
          </cell>
          <cell r="F1581" t="str">
            <v>420-0002</v>
          </cell>
          <cell r="G1581">
            <v>5854.1</v>
          </cell>
          <cell r="H1581">
            <v>-50864.15</v>
          </cell>
          <cell r="K1581">
            <v>0</v>
          </cell>
        </row>
        <row r="1582">
          <cell r="A1582" t="str">
            <v>BS</v>
          </cell>
          <cell r="B1582" t="str">
            <v>Q4</v>
          </cell>
          <cell r="C1582" t="str">
            <v>2017120820066'</v>
          </cell>
          <cell r="D1582" t="str">
            <v>BS</v>
          </cell>
          <cell r="E1582" t="str">
            <v>GPW</v>
          </cell>
          <cell r="F1582" t="str">
            <v>420-0010</v>
          </cell>
          <cell r="G1582">
            <v>21897.15</v>
          </cell>
          <cell r="H1582">
            <v>0</v>
          </cell>
          <cell r="K1582">
            <v>0</v>
          </cell>
        </row>
        <row r="1583">
          <cell r="A1583" t="str">
            <v>BS</v>
          </cell>
          <cell r="B1583" t="str">
            <v>Q4</v>
          </cell>
          <cell r="C1583" t="str">
            <v>2017120820066''</v>
          </cell>
          <cell r="D1583" t="str">
            <v>BS</v>
          </cell>
          <cell r="E1583" t="str">
            <v>GPW</v>
          </cell>
          <cell r="F1583" t="str">
            <v>420-0101</v>
          </cell>
          <cell r="G1583">
            <v>9431.58</v>
          </cell>
          <cell r="H1583">
            <v>0</v>
          </cell>
          <cell r="K1583">
            <v>0</v>
          </cell>
        </row>
        <row r="1584">
          <cell r="A1584" t="str">
            <v>BS</v>
          </cell>
          <cell r="B1584" t="str">
            <v>Q4</v>
          </cell>
          <cell r="C1584" t="str">
            <v>2017120820066'''</v>
          </cell>
          <cell r="D1584" t="str">
            <v>BS</v>
          </cell>
          <cell r="E1584" t="str">
            <v>GPW</v>
          </cell>
          <cell r="F1584" t="str">
            <v>420-0301</v>
          </cell>
          <cell r="G1584">
            <v>2906.7</v>
          </cell>
          <cell r="H1584">
            <v>0</v>
          </cell>
          <cell r="K1584">
            <v>0</v>
          </cell>
        </row>
        <row r="1585">
          <cell r="A1585" t="str">
            <v>BS</v>
          </cell>
          <cell r="B1585" t="str">
            <v>Q4</v>
          </cell>
          <cell r="C1585" t="str">
            <v>2017120820066''''</v>
          </cell>
          <cell r="D1585" t="str">
            <v>BS</v>
          </cell>
          <cell r="E1585" t="str">
            <v>GPW</v>
          </cell>
          <cell r="F1585" t="str">
            <v>420-0401</v>
          </cell>
          <cell r="G1585">
            <v>1263.45</v>
          </cell>
          <cell r="H1585">
            <v>0</v>
          </cell>
          <cell r="K1585">
            <v>0</v>
          </cell>
        </row>
        <row r="1586">
          <cell r="A1586" t="str">
            <v>GPW</v>
          </cell>
          <cell r="B1586" t="str">
            <v>Q4</v>
          </cell>
          <cell r="C1586" t="str">
            <v>2017120820067</v>
          </cell>
          <cell r="D1586" t="str">
            <v>GPWB</v>
          </cell>
          <cell r="E1586" t="str">
            <v>GPW</v>
          </cell>
          <cell r="H1586">
            <v>0</v>
          </cell>
          <cell r="I1586" t="str">
            <v>708-3101</v>
          </cell>
          <cell r="J1586">
            <v>-4732.25</v>
          </cell>
          <cell r="K1586">
            <v>5820.66</v>
          </cell>
        </row>
        <row r="1587">
          <cell r="A1587" t="str">
            <v>GPWB</v>
          </cell>
          <cell r="B1587" t="str">
            <v>Q4</v>
          </cell>
          <cell r="C1587" t="str">
            <v>2017120820067</v>
          </cell>
          <cell r="D1587" t="str">
            <v>GPWB</v>
          </cell>
          <cell r="E1587" t="str">
            <v>GPW</v>
          </cell>
          <cell r="F1587" t="str">
            <v>420-0001</v>
          </cell>
          <cell r="G1587">
            <v>2435.89</v>
          </cell>
          <cell r="H1587">
            <v>-5820.66</v>
          </cell>
          <cell r="K1587">
            <v>0</v>
          </cell>
        </row>
        <row r="1588">
          <cell r="A1588" t="str">
            <v>GPWB</v>
          </cell>
          <cell r="B1588" t="str">
            <v>Q4</v>
          </cell>
          <cell r="C1588" t="str">
            <v>2017120820067'</v>
          </cell>
          <cell r="D1588" t="str">
            <v>GPWB</v>
          </cell>
          <cell r="E1588" t="str">
            <v>GPW</v>
          </cell>
          <cell r="F1588" t="str">
            <v>420-0002</v>
          </cell>
          <cell r="G1588">
            <v>836.3</v>
          </cell>
          <cell r="H1588">
            <v>0</v>
          </cell>
          <cell r="K1588">
            <v>0</v>
          </cell>
        </row>
        <row r="1589">
          <cell r="A1589" t="str">
            <v>GPWB</v>
          </cell>
          <cell r="B1589" t="str">
            <v>Q4</v>
          </cell>
          <cell r="C1589" t="str">
            <v>2017120820067''</v>
          </cell>
          <cell r="D1589" t="str">
            <v>GPWB</v>
          </cell>
          <cell r="E1589" t="str">
            <v>GPW</v>
          </cell>
          <cell r="F1589" t="str">
            <v>420-0101</v>
          </cell>
          <cell r="G1589">
            <v>971.62</v>
          </cell>
          <cell r="H1589">
            <v>0</v>
          </cell>
          <cell r="K1589">
            <v>0</v>
          </cell>
        </row>
        <row r="1590">
          <cell r="A1590" t="str">
            <v>GPWB</v>
          </cell>
          <cell r="B1590" t="str">
            <v>Q4</v>
          </cell>
          <cell r="C1590" t="str">
            <v>2017120820067'''</v>
          </cell>
          <cell r="D1590" t="str">
            <v>GPWB</v>
          </cell>
          <cell r="E1590" t="str">
            <v>GPW</v>
          </cell>
          <cell r="F1590" t="str">
            <v>420-0301</v>
          </cell>
          <cell r="G1590">
            <v>339.23</v>
          </cell>
          <cell r="H1590">
            <v>0</v>
          </cell>
          <cell r="K1590">
            <v>0</v>
          </cell>
        </row>
        <row r="1591">
          <cell r="A1591" t="str">
            <v>GPWB</v>
          </cell>
          <cell r="B1591" t="str">
            <v>Q4</v>
          </cell>
          <cell r="C1591" t="str">
            <v>2017120820067''''</v>
          </cell>
          <cell r="D1591" t="str">
            <v>GPWB</v>
          </cell>
          <cell r="E1591" t="str">
            <v>GPW</v>
          </cell>
          <cell r="F1591" t="str">
            <v>420-0401</v>
          </cell>
          <cell r="G1591">
            <v>149.21</v>
          </cell>
          <cell r="H1591">
            <v>0</v>
          </cell>
          <cell r="K1591">
            <v>0</v>
          </cell>
        </row>
        <row r="1592">
          <cell r="A1592" t="str">
            <v>GPW</v>
          </cell>
          <cell r="B1592" t="str">
            <v>Q4</v>
          </cell>
          <cell r="C1592" t="str">
            <v>2017120820068</v>
          </cell>
          <cell r="D1592" t="str">
            <v>IAIR</v>
          </cell>
          <cell r="E1592" t="str">
            <v>GPW</v>
          </cell>
          <cell r="H1592">
            <v>0</v>
          </cell>
          <cell r="I1592" t="str">
            <v>708-3101</v>
          </cell>
          <cell r="J1592">
            <v>-5006.2700000000004</v>
          </cell>
          <cell r="K1592">
            <v>6157.71</v>
          </cell>
        </row>
        <row r="1593">
          <cell r="A1593" t="str">
            <v>IAiR</v>
          </cell>
          <cell r="B1593" t="str">
            <v>Q4</v>
          </cell>
          <cell r="C1593" t="str">
            <v>2017120820068</v>
          </cell>
          <cell r="D1593" t="str">
            <v>IAIR</v>
          </cell>
          <cell r="E1593" t="str">
            <v>GPW</v>
          </cell>
          <cell r="F1593" t="str">
            <v>420-0001</v>
          </cell>
          <cell r="G1593">
            <v>3333.6700000000005</v>
          </cell>
          <cell r="H1593">
            <v>-6157.71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IAiR</v>
          </cell>
          <cell r="B1594" t="str">
            <v>Q4</v>
          </cell>
          <cell r="C1594" t="str">
            <v>2017120820068'</v>
          </cell>
          <cell r="D1594" t="str">
            <v>IAIR</v>
          </cell>
          <cell r="E1594" t="str">
            <v>GPW</v>
          </cell>
          <cell r="F1594" t="str">
            <v>420-0101</v>
          </cell>
          <cell r="G1594">
            <v>1672.6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GPW</v>
          </cell>
          <cell r="B1595" t="str">
            <v>Q4</v>
          </cell>
          <cell r="C1595" t="str">
            <v>2017120820069</v>
          </cell>
          <cell r="D1595" t="str">
            <v>GPWB</v>
          </cell>
          <cell r="E1595" t="str">
            <v>GPW</v>
          </cell>
          <cell r="H1595">
            <v>0</v>
          </cell>
          <cell r="I1595" t="str">
            <v>714-5005</v>
          </cell>
          <cell r="J1595">
            <v>-4766.3500000000004</v>
          </cell>
          <cell r="K1595">
            <v>5862.6</v>
          </cell>
        </row>
        <row r="1596">
          <cell r="A1596" t="str">
            <v>GPWB</v>
          </cell>
          <cell r="B1596" t="str">
            <v>Q4</v>
          </cell>
          <cell r="C1596" t="str">
            <v>2017120820069</v>
          </cell>
          <cell r="D1596" t="str">
            <v>GPWB</v>
          </cell>
          <cell r="E1596" t="str">
            <v>GPW</v>
          </cell>
          <cell r="F1596" t="str">
            <v>420-1210</v>
          </cell>
          <cell r="G1596">
            <v>4766.3500000000004</v>
          </cell>
          <cell r="H1596">
            <v>-5862.6</v>
          </cell>
          <cell r="K1596">
            <v>0</v>
          </cell>
        </row>
        <row r="1597">
          <cell r="A1597" t="str">
            <v>GPW</v>
          </cell>
          <cell r="B1597" t="str">
            <v>Q4</v>
          </cell>
          <cell r="C1597" t="str">
            <v>2017120820070</v>
          </cell>
          <cell r="D1597" t="str">
            <v>TGE</v>
          </cell>
          <cell r="E1597" t="str">
            <v>GPW</v>
          </cell>
          <cell r="H1597">
            <v>0</v>
          </cell>
          <cell r="I1597" t="str">
            <v>714-5005</v>
          </cell>
          <cell r="J1597">
            <v>-781.27</v>
          </cell>
          <cell r="K1597">
            <v>960.96</v>
          </cell>
        </row>
        <row r="1598">
          <cell r="A1598" t="str">
            <v>TGE</v>
          </cell>
          <cell r="B1598" t="str">
            <v>Q4</v>
          </cell>
          <cell r="C1598" t="str">
            <v>2017120820070</v>
          </cell>
          <cell r="D1598" t="str">
            <v>TGE</v>
          </cell>
          <cell r="E1598" t="str">
            <v>GPW</v>
          </cell>
          <cell r="F1598" t="str">
            <v>420-1101</v>
          </cell>
          <cell r="G1598">
            <v>781.27</v>
          </cell>
          <cell r="H1598">
            <v>-960.96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GPW</v>
          </cell>
          <cell r="B1599" t="str">
            <v>Q4</v>
          </cell>
          <cell r="C1599" t="str">
            <v>2017120820071</v>
          </cell>
          <cell r="D1599" t="str">
            <v>TGE</v>
          </cell>
          <cell r="E1599" t="str">
            <v>GPW</v>
          </cell>
          <cell r="H1599">
            <v>0</v>
          </cell>
          <cell r="I1599" t="str">
            <v>714-5010</v>
          </cell>
          <cell r="J1599">
            <v>-14500</v>
          </cell>
          <cell r="K1599">
            <v>17835</v>
          </cell>
        </row>
        <row r="1600">
          <cell r="A1600" t="str">
            <v>TGE</v>
          </cell>
          <cell r="B1600" t="str">
            <v>Q4</v>
          </cell>
          <cell r="C1600" t="str">
            <v>2017120820071</v>
          </cell>
          <cell r="D1600" t="str">
            <v>TGE</v>
          </cell>
          <cell r="E1600" t="str">
            <v>GPW</v>
          </cell>
          <cell r="F1600" t="str">
            <v>420-1213</v>
          </cell>
          <cell r="G1600">
            <v>14500</v>
          </cell>
          <cell r="H1600">
            <v>-17835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GPW</v>
          </cell>
          <cell r="B1601" t="str">
            <v>Q4</v>
          </cell>
          <cell r="C1601" t="str">
            <v>2017120820072</v>
          </cell>
          <cell r="D1601" t="str">
            <v>BS</v>
          </cell>
          <cell r="E1601" t="str">
            <v>GPW</v>
          </cell>
          <cell r="H1601">
            <v>0</v>
          </cell>
          <cell r="I1601" t="str">
            <v>714-5012</v>
          </cell>
          <cell r="J1601">
            <v>-15647</v>
          </cell>
          <cell r="K1601">
            <v>19245.810000000001</v>
          </cell>
        </row>
        <row r="1602">
          <cell r="A1602" t="str">
            <v>BS</v>
          </cell>
          <cell r="B1602" t="str">
            <v>Q4</v>
          </cell>
          <cell r="C1602" t="str">
            <v>2017120820072</v>
          </cell>
          <cell r="D1602" t="str">
            <v>BS</v>
          </cell>
          <cell r="E1602" t="str">
            <v>GPW</v>
          </cell>
          <cell r="F1602" t="str">
            <v>420-2001</v>
          </cell>
          <cell r="G1602">
            <v>15647</v>
          </cell>
          <cell r="H1602">
            <v>-19245.810000000001</v>
          </cell>
          <cell r="K1602">
            <v>0</v>
          </cell>
        </row>
        <row r="1603">
          <cell r="A1603" t="str">
            <v>GPW</v>
          </cell>
          <cell r="B1603" t="str">
            <v>Q4</v>
          </cell>
          <cell r="C1603" t="str">
            <v>2017120820080</v>
          </cell>
          <cell r="D1603" t="str">
            <v>TGE</v>
          </cell>
          <cell r="E1603" t="str">
            <v>GPW</v>
          </cell>
          <cell r="H1603">
            <v>0</v>
          </cell>
          <cell r="I1603" t="str">
            <v>714-5005</v>
          </cell>
          <cell r="J1603">
            <v>-34695.54</v>
          </cell>
          <cell r="K1603">
            <v>42675.51</v>
          </cell>
        </row>
        <row r="1604">
          <cell r="A1604" t="str">
            <v>TGE</v>
          </cell>
          <cell r="B1604" t="str">
            <v>Q4</v>
          </cell>
          <cell r="C1604" t="str">
            <v>2017120820080</v>
          </cell>
          <cell r="D1604" t="str">
            <v>TGE</v>
          </cell>
          <cell r="E1604" t="str">
            <v>GPW</v>
          </cell>
          <cell r="F1604" t="str">
            <v>640-0040</v>
          </cell>
          <cell r="G1604">
            <v>34695.54</v>
          </cell>
          <cell r="H1604">
            <v>-42675.51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GPW</v>
          </cell>
          <cell r="B1605" t="str">
            <v>Q4</v>
          </cell>
          <cell r="C1605" t="str">
            <v>2017120820081</v>
          </cell>
          <cell r="D1605" t="str">
            <v>TGE</v>
          </cell>
          <cell r="E1605" t="str">
            <v>GPW</v>
          </cell>
          <cell r="H1605">
            <v>0</v>
          </cell>
          <cell r="I1605" t="str">
            <v>714-5005</v>
          </cell>
          <cell r="J1605">
            <v>-214.07</v>
          </cell>
          <cell r="K1605">
            <v>263.31</v>
          </cell>
        </row>
        <row r="1606">
          <cell r="A1606" t="str">
            <v>TGE</v>
          </cell>
          <cell r="B1606" t="str">
            <v>Q4</v>
          </cell>
          <cell r="C1606" t="str">
            <v>2017120820081</v>
          </cell>
          <cell r="D1606" t="str">
            <v>TGE</v>
          </cell>
          <cell r="E1606" t="str">
            <v>GPW</v>
          </cell>
          <cell r="F1606" t="str">
            <v>420-2001</v>
          </cell>
          <cell r="G1606">
            <v>214.07</v>
          </cell>
          <cell r="H1606">
            <v>-263.31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GPW</v>
          </cell>
          <cell r="B1607" t="str">
            <v>Q4</v>
          </cell>
          <cell r="C1607" t="str">
            <v>2017120820082</v>
          </cell>
          <cell r="D1607" t="str">
            <v>IRGiT</v>
          </cell>
          <cell r="E1607" t="str">
            <v>GPW</v>
          </cell>
          <cell r="F1607">
            <v>0</v>
          </cell>
          <cell r="G1607">
            <v>0</v>
          </cell>
          <cell r="H1607">
            <v>0</v>
          </cell>
          <cell r="I1607" t="str">
            <v>714-5005</v>
          </cell>
          <cell r="J1607">
            <v>-137.63</v>
          </cell>
          <cell r="K1607">
            <v>169.29</v>
          </cell>
          <cell r="L1607">
            <v>0</v>
          </cell>
        </row>
        <row r="1608">
          <cell r="A1608" t="str">
            <v>IRGiT</v>
          </cell>
          <cell r="B1608" t="str">
            <v>Q4</v>
          </cell>
          <cell r="C1608" t="str">
            <v>2017120820082</v>
          </cell>
          <cell r="D1608" t="str">
            <v>IRGiT</v>
          </cell>
          <cell r="E1608" t="str">
            <v>GPW</v>
          </cell>
          <cell r="F1608" t="str">
            <v>420-0102</v>
          </cell>
          <cell r="G1608">
            <v>137.63</v>
          </cell>
          <cell r="H1608">
            <v>-169.29</v>
          </cell>
          <cell r="K1608">
            <v>0</v>
          </cell>
        </row>
        <row r="1609">
          <cell r="A1609" t="str">
            <v>GPW</v>
          </cell>
          <cell r="B1609" t="str">
            <v>Q4</v>
          </cell>
          <cell r="C1609" t="str">
            <v>2017120820084</v>
          </cell>
          <cell r="D1609" t="str">
            <v>TGE</v>
          </cell>
          <cell r="E1609" t="str">
            <v>GPW</v>
          </cell>
          <cell r="H1609">
            <v>0</v>
          </cell>
          <cell r="I1609" t="str">
            <v>714-5005</v>
          </cell>
          <cell r="J1609">
            <v>-134.63999999999999</v>
          </cell>
          <cell r="K1609">
            <v>165.61</v>
          </cell>
        </row>
        <row r="1610">
          <cell r="A1610" t="str">
            <v>TGE</v>
          </cell>
          <cell r="B1610" t="str">
            <v>Q4</v>
          </cell>
          <cell r="C1610" t="str">
            <v>2017120820084</v>
          </cell>
          <cell r="D1610" t="str">
            <v>TGE</v>
          </cell>
          <cell r="E1610" t="str">
            <v>GPW</v>
          </cell>
          <cell r="F1610" t="str">
            <v>420-1302</v>
          </cell>
          <cell r="G1610">
            <v>134.63999999999999</v>
          </cell>
          <cell r="H1610">
            <v>-165.61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GPW</v>
          </cell>
          <cell r="B1611" t="str">
            <v>Q4</v>
          </cell>
          <cell r="C1611" t="str">
            <v>2017120820087</v>
          </cell>
          <cell r="D1611" t="str">
            <v>GPWB</v>
          </cell>
          <cell r="E1611" t="str">
            <v>GPW</v>
          </cell>
          <cell r="H1611">
            <v>0</v>
          </cell>
          <cell r="I1611" t="str">
            <v>714-5005</v>
          </cell>
          <cell r="J1611">
            <v>-390.52</v>
          </cell>
          <cell r="K1611">
            <v>480.34</v>
          </cell>
        </row>
        <row r="1612">
          <cell r="A1612" t="str">
            <v>GPWB</v>
          </cell>
          <cell r="B1612" t="str">
            <v>Q4</v>
          </cell>
          <cell r="C1612" t="str">
            <v>2017120820087</v>
          </cell>
          <cell r="D1612" t="str">
            <v>GPWB</v>
          </cell>
          <cell r="E1612" t="str">
            <v>GPW</v>
          </cell>
          <cell r="F1612" t="str">
            <v>420-1302</v>
          </cell>
          <cell r="G1612">
            <v>390.52</v>
          </cell>
          <cell r="H1612">
            <v>-480.34</v>
          </cell>
          <cell r="K1612">
            <v>0</v>
          </cell>
        </row>
        <row r="1613">
          <cell r="A1613" t="str">
            <v>GPW</v>
          </cell>
          <cell r="B1613" t="str">
            <v>Q4</v>
          </cell>
          <cell r="C1613" t="str">
            <v>2017120820088</v>
          </cell>
          <cell r="D1613" t="str">
            <v>TGE</v>
          </cell>
          <cell r="E1613" t="str">
            <v>GPW</v>
          </cell>
          <cell r="F1613">
            <v>0</v>
          </cell>
          <cell r="G1613">
            <v>0</v>
          </cell>
          <cell r="H1613">
            <v>0</v>
          </cell>
          <cell r="I1613" t="str">
            <v>714-5005</v>
          </cell>
          <cell r="J1613">
            <v>-196.29</v>
          </cell>
          <cell r="K1613">
            <v>241.44</v>
          </cell>
          <cell r="L1613">
            <v>0</v>
          </cell>
        </row>
        <row r="1614">
          <cell r="A1614" t="str">
            <v>TGE</v>
          </cell>
          <cell r="B1614" t="str">
            <v>Q4</v>
          </cell>
          <cell r="C1614" t="str">
            <v>2017120820088</v>
          </cell>
          <cell r="D1614" t="str">
            <v>TGE</v>
          </cell>
          <cell r="E1614" t="str">
            <v>GPW</v>
          </cell>
          <cell r="F1614" t="str">
            <v>420-1302</v>
          </cell>
          <cell r="G1614">
            <v>196.29</v>
          </cell>
          <cell r="H1614">
            <v>-241.44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</row>
        <row r="1615">
          <cell r="A1615" t="str">
            <v>GPW</v>
          </cell>
          <cell r="B1615" t="str">
            <v>Q4</v>
          </cell>
          <cell r="C1615" t="str">
            <v>2017120820089</v>
          </cell>
          <cell r="D1615" t="str">
            <v>BS</v>
          </cell>
          <cell r="E1615" t="str">
            <v>GPW</v>
          </cell>
          <cell r="H1615">
            <v>0</v>
          </cell>
          <cell r="I1615" t="str">
            <v>714-5005</v>
          </cell>
          <cell r="J1615">
            <v>-2181.4699999999998</v>
          </cell>
          <cell r="K1615">
            <v>2683.21</v>
          </cell>
        </row>
        <row r="1616">
          <cell r="A1616" t="str">
            <v>BS</v>
          </cell>
          <cell r="B1616" t="str">
            <v>Q4</v>
          </cell>
          <cell r="C1616" t="str">
            <v>2017120820089</v>
          </cell>
          <cell r="D1616" t="str">
            <v>BS</v>
          </cell>
          <cell r="E1616" t="str">
            <v>GPW</v>
          </cell>
          <cell r="F1616" t="str">
            <v>490-0501</v>
          </cell>
          <cell r="G1616">
            <v>2181.4699999999998</v>
          </cell>
          <cell r="H1616">
            <v>-2683.21</v>
          </cell>
          <cell r="K1616">
            <v>0</v>
          </cell>
        </row>
        <row r="1617">
          <cell r="A1617" t="str">
            <v>GPW</v>
          </cell>
          <cell r="B1617" t="str">
            <v>Q4</v>
          </cell>
          <cell r="C1617" t="str">
            <v>2017120820090</v>
          </cell>
          <cell r="D1617" t="str">
            <v>TGE</v>
          </cell>
          <cell r="E1617" t="str">
            <v>GPW</v>
          </cell>
          <cell r="H1617">
            <v>0</v>
          </cell>
          <cell r="I1617" t="str">
            <v>714-5005</v>
          </cell>
          <cell r="J1617">
            <v>-2617.7600000000002</v>
          </cell>
          <cell r="K1617">
            <v>3219.84</v>
          </cell>
        </row>
        <row r="1618">
          <cell r="A1618" t="str">
            <v>TGE</v>
          </cell>
          <cell r="B1618" t="str">
            <v>Q4</v>
          </cell>
          <cell r="C1618" t="str">
            <v>2017120820090</v>
          </cell>
          <cell r="D1618" t="str">
            <v>TGE</v>
          </cell>
          <cell r="E1618" t="str">
            <v>GPW</v>
          </cell>
          <cell r="F1618" t="str">
            <v>450-0311</v>
          </cell>
          <cell r="G1618">
            <v>2617.7600000000002</v>
          </cell>
          <cell r="H1618">
            <v>-3219.84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GPW</v>
          </cell>
          <cell r="B1619" t="str">
            <v>Q4</v>
          </cell>
          <cell r="C1619" t="str">
            <v>2017120820091</v>
          </cell>
          <cell r="D1619" t="str">
            <v>IRGiT</v>
          </cell>
          <cell r="E1619" t="str">
            <v>GPW</v>
          </cell>
          <cell r="F1619">
            <v>0</v>
          </cell>
          <cell r="G1619">
            <v>0</v>
          </cell>
          <cell r="H1619">
            <v>0</v>
          </cell>
          <cell r="I1619" t="str">
            <v>714-5005</v>
          </cell>
          <cell r="J1619">
            <v>-218.15</v>
          </cell>
          <cell r="K1619">
            <v>268.32</v>
          </cell>
          <cell r="L1619">
            <v>0</v>
          </cell>
        </row>
        <row r="1620">
          <cell r="A1620" t="str">
            <v>IRGiT</v>
          </cell>
          <cell r="B1620" t="str">
            <v>Q4</v>
          </cell>
          <cell r="C1620" t="str">
            <v>2017120820091</v>
          </cell>
          <cell r="D1620" t="str">
            <v>IRGiT</v>
          </cell>
          <cell r="E1620" t="str">
            <v>GPW</v>
          </cell>
          <cell r="F1620" t="str">
            <v>450-0311</v>
          </cell>
          <cell r="G1620">
            <v>218.15</v>
          </cell>
          <cell r="H1620">
            <v>-268.32</v>
          </cell>
          <cell r="K1620">
            <v>0</v>
          </cell>
        </row>
        <row r="1621">
          <cell r="A1621" t="str">
            <v>GPW</v>
          </cell>
          <cell r="B1621" t="str">
            <v>Q4</v>
          </cell>
          <cell r="C1621" t="str">
            <v>2017120820092</v>
          </cell>
          <cell r="D1621" t="str">
            <v>GPWB</v>
          </cell>
          <cell r="E1621" t="str">
            <v>GPW</v>
          </cell>
          <cell r="H1621">
            <v>0</v>
          </cell>
          <cell r="I1621" t="str">
            <v>714-5005</v>
          </cell>
          <cell r="J1621">
            <v>-654.44000000000005</v>
          </cell>
          <cell r="K1621">
            <v>804.96</v>
          </cell>
        </row>
        <row r="1622">
          <cell r="A1622" t="str">
            <v>GPWB</v>
          </cell>
          <cell r="B1622" t="str">
            <v>Q4</v>
          </cell>
          <cell r="C1622" t="str">
            <v>2017120820092</v>
          </cell>
          <cell r="D1622" t="str">
            <v>GPWB</v>
          </cell>
          <cell r="E1622" t="str">
            <v>GPW</v>
          </cell>
          <cell r="F1622" t="str">
            <v>450-0311</v>
          </cell>
          <cell r="G1622">
            <v>654.44000000000005</v>
          </cell>
          <cell r="H1622">
            <v>-804.96</v>
          </cell>
          <cell r="K1622">
            <v>0</v>
          </cell>
        </row>
        <row r="1623">
          <cell r="A1623" t="str">
            <v>GPW</v>
          </cell>
          <cell r="B1623" t="str">
            <v>Q4</v>
          </cell>
          <cell r="C1623" t="str">
            <v>2017120820094</v>
          </cell>
          <cell r="D1623" t="str">
            <v>TGE</v>
          </cell>
          <cell r="E1623" t="str">
            <v>GPW</v>
          </cell>
          <cell r="H1623">
            <v>0</v>
          </cell>
          <cell r="I1623" t="str">
            <v>714-5005</v>
          </cell>
          <cell r="J1623">
            <v>-4800</v>
          </cell>
          <cell r="K1623">
            <v>5904</v>
          </cell>
        </row>
        <row r="1624">
          <cell r="A1624" t="str">
            <v>TGE</v>
          </cell>
          <cell r="B1624" t="str">
            <v>Q4</v>
          </cell>
          <cell r="C1624" t="str">
            <v>2017120820094</v>
          </cell>
          <cell r="D1624" t="str">
            <v>TGE</v>
          </cell>
          <cell r="E1624" t="str">
            <v>GPW</v>
          </cell>
          <cell r="F1624" t="str">
            <v>420-1101</v>
          </cell>
          <cell r="G1624">
            <v>4800</v>
          </cell>
          <cell r="H1624">
            <v>-5904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GPW</v>
          </cell>
          <cell r="B1625" t="str">
            <v>Q4</v>
          </cell>
          <cell r="C1625" t="str">
            <v>2017120820095</v>
          </cell>
          <cell r="D1625" t="str">
            <v>IRGiT</v>
          </cell>
          <cell r="E1625" t="str">
            <v>GPW</v>
          </cell>
          <cell r="F1625">
            <v>0</v>
          </cell>
          <cell r="G1625">
            <v>0</v>
          </cell>
          <cell r="H1625">
            <v>0</v>
          </cell>
          <cell r="I1625" t="str">
            <v>714-5005</v>
          </cell>
          <cell r="J1625">
            <v>-604.32000000000005</v>
          </cell>
          <cell r="K1625">
            <v>743.31</v>
          </cell>
          <cell r="L1625">
            <v>0</v>
          </cell>
        </row>
        <row r="1626">
          <cell r="A1626" t="str">
            <v>IRGiT</v>
          </cell>
          <cell r="B1626" t="str">
            <v>Q4</v>
          </cell>
          <cell r="C1626" t="str">
            <v>2017120820095</v>
          </cell>
          <cell r="D1626" t="str">
            <v>IRGiT</v>
          </cell>
          <cell r="E1626" t="str">
            <v>GPW</v>
          </cell>
          <cell r="F1626" t="str">
            <v>420-1101</v>
          </cell>
          <cell r="G1626">
            <v>604.32000000000005</v>
          </cell>
          <cell r="H1626">
            <v>-743.31</v>
          </cell>
          <cell r="K1626">
            <v>0</v>
          </cell>
        </row>
        <row r="1627">
          <cell r="A1627" t="str">
            <v>GPW</v>
          </cell>
          <cell r="B1627" t="str">
            <v>Q4</v>
          </cell>
          <cell r="C1627" t="str">
            <v>2017120820096</v>
          </cell>
          <cell r="D1627" t="str">
            <v>TGE</v>
          </cell>
          <cell r="E1627" t="str">
            <v>GPW</v>
          </cell>
          <cell r="H1627">
            <v>0</v>
          </cell>
          <cell r="I1627" t="str">
            <v>714-5005</v>
          </cell>
          <cell r="J1627">
            <v>-604.32000000000005</v>
          </cell>
          <cell r="K1627">
            <v>743.31</v>
          </cell>
        </row>
        <row r="1628">
          <cell r="A1628" t="str">
            <v>TGE</v>
          </cell>
          <cell r="B1628" t="str">
            <v>Q4</v>
          </cell>
          <cell r="C1628" t="str">
            <v>2017120820096</v>
          </cell>
          <cell r="D1628" t="str">
            <v>TGE</v>
          </cell>
          <cell r="E1628" t="str">
            <v>GPW</v>
          </cell>
          <cell r="F1628" t="str">
            <v>420-1101</v>
          </cell>
          <cell r="G1628">
            <v>604.32000000000005</v>
          </cell>
          <cell r="H1628">
            <v>-743.31</v>
          </cell>
          <cell r="K1628">
            <v>0</v>
          </cell>
        </row>
        <row r="1629">
          <cell r="A1629" t="str">
            <v>GPW</v>
          </cell>
          <cell r="B1629" t="str">
            <v>Q4</v>
          </cell>
          <cell r="C1629" t="str">
            <v>2017120820097</v>
          </cell>
          <cell r="D1629" t="str">
            <v>TGE</v>
          </cell>
          <cell r="E1629" t="str">
            <v>GPW</v>
          </cell>
          <cell r="H1629">
            <v>0</v>
          </cell>
          <cell r="I1629" t="str">
            <v>714-5005</v>
          </cell>
          <cell r="J1629">
            <v>-391.93</v>
          </cell>
          <cell r="K1629">
            <v>482.07</v>
          </cell>
        </row>
        <row r="1630">
          <cell r="A1630" t="str">
            <v>TGE</v>
          </cell>
          <cell r="B1630" t="str">
            <v>Q4</v>
          </cell>
          <cell r="C1630" t="str">
            <v>2017120820097</v>
          </cell>
          <cell r="D1630" t="str">
            <v>TGE</v>
          </cell>
          <cell r="E1630" t="str">
            <v>GPW</v>
          </cell>
          <cell r="F1630" t="str">
            <v>420-1302</v>
          </cell>
          <cell r="G1630">
            <v>391.93</v>
          </cell>
          <cell r="H1630">
            <v>-482.07</v>
          </cell>
          <cell r="K1630">
            <v>0</v>
          </cell>
        </row>
        <row r="1631">
          <cell r="A1631" t="str">
            <v>GPW</v>
          </cell>
          <cell r="B1631" t="str">
            <v>Q4</v>
          </cell>
          <cell r="C1631" t="str">
            <v>2017120820098</v>
          </cell>
          <cell r="D1631" t="str">
            <v>BS</v>
          </cell>
          <cell r="E1631" t="str">
            <v>GPW</v>
          </cell>
          <cell r="H1631">
            <v>0</v>
          </cell>
          <cell r="I1631" t="str">
            <v>714-5005</v>
          </cell>
          <cell r="J1631">
            <v>-1208.6300000000001</v>
          </cell>
          <cell r="K1631">
            <v>1486.61</v>
          </cell>
        </row>
        <row r="1632">
          <cell r="A1632" t="str">
            <v>BS</v>
          </cell>
          <cell r="B1632" t="str">
            <v>Q4</v>
          </cell>
          <cell r="C1632" t="str">
            <v>2017120820098</v>
          </cell>
          <cell r="D1632" t="str">
            <v>BS</v>
          </cell>
          <cell r="E1632" t="str">
            <v>GPW</v>
          </cell>
          <cell r="F1632" t="str">
            <v>420-1101</v>
          </cell>
          <cell r="G1632">
            <v>604.32000000000005</v>
          </cell>
          <cell r="H1632">
            <v>-1486.61</v>
          </cell>
          <cell r="K1632">
            <v>0</v>
          </cell>
        </row>
        <row r="1633">
          <cell r="A1633" t="str">
            <v>BS</v>
          </cell>
          <cell r="B1633" t="str">
            <v>Q4</v>
          </cell>
          <cell r="C1633" t="str">
            <v>2017120820098'</v>
          </cell>
          <cell r="D1633" t="str">
            <v>BS</v>
          </cell>
          <cell r="E1633" t="str">
            <v>GPW</v>
          </cell>
          <cell r="F1633" t="str">
            <v>420-1101</v>
          </cell>
          <cell r="G1633">
            <v>604.30999999999995</v>
          </cell>
          <cell r="H1633">
            <v>0</v>
          </cell>
          <cell r="K1633">
            <v>0</v>
          </cell>
        </row>
        <row r="1634">
          <cell r="A1634" t="str">
            <v>GPW</v>
          </cell>
          <cell r="B1634" t="str">
            <v>Q4</v>
          </cell>
          <cell r="C1634" t="str">
            <v>2017120820100</v>
          </cell>
          <cell r="D1634" t="str">
            <v>TGE</v>
          </cell>
          <cell r="E1634" t="str">
            <v>GPW</v>
          </cell>
          <cell r="H1634">
            <v>0</v>
          </cell>
          <cell r="I1634" t="str">
            <v>714-5006</v>
          </cell>
          <cell r="J1634">
            <v>-436.34</v>
          </cell>
          <cell r="K1634">
            <v>536.70000000000005</v>
          </cell>
        </row>
        <row r="1635">
          <cell r="A1635" t="str">
            <v>TGE</v>
          </cell>
          <cell r="B1635" t="str">
            <v>Q4</v>
          </cell>
          <cell r="C1635" t="str">
            <v>2017120820100</v>
          </cell>
          <cell r="D1635" t="str">
            <v>TGE</v>
          </cell>
          <cell r="E1635" t="str">
            <v>GPW</v>
          </cell>
          <cell r="F1635" t="str">
            <v>420-1302</v>
          </cell>
          <cell r="G1635">
            <v>436.34</v>
          </cell>
          <cell r="H1635">
            <v>-536.70000000000005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GPW</v>
          </cell>
          <cell r="B1636" t="str">
            <v>Q4</v>
          </cell>
          <cell r="C1636" t="str">
            <v>2017120820101</v>
          </cell>
          <cell r="D1636" t="str">
            <v>GPWB</v>
          </cell>
          <cell r="E1636" t="str">
            <v>GPW</v>
          </cell>
          <cell r="H1636">
            <v>0</v>
          </cell>
          <cell r="I1636" t="str">
            <v>714-5005</v>
          </cell>
          <cell r="J1636">
            <v>-54.9</v>
          </cell>
          <cell r="K1636">
            <v>67.53</v>
          </cell>
        </row>
        <row r="1637">
          <cell r="A1637" t="str">
            <v>GPWB</v>
          </cell>
          <cell r="B1637" t="str">
            <v>Q4</v>
          </cell>
          <cell r="C1637" t="str">
            <v>2017120820101</v>
          </cell>
          <cell r="D1637" t="str">
            <v>GPWB</v>
          </cell>
          <cell r="E1637" t="str">
            <v>GPW</v>
          </cell>
          <cell r="F1637" t="str">
            <v>420-1302</v>
          </cell>
          <cell r="G1637">
            <v>54.9</v>
          </cell>
          <cell r="H1637">
            <v>-67.53</v>
          </cell>
          <cell r="K1637">
            <v>0</v>
          </cell>
        </row>
        <row r="1638">
          <cell r="A1638" t="str">
            <v>GPW</v>
          </cell>
          <cell r="B1638" t="str">
            <v>Q4</v>
          </cell>
          <cell r="C1638" t="str">
            <v>2017120820102</v>
          </cell>
          <cell r="D1638" t="str">
            <v>TGE</v>
          </cell>
          <cell r="E1638" t="str">
            <v>GPW</v>
          </cell>
          <cell r="H1638">
            <v>0</v>
          </cell>
          <cell r="I1638" t="str">
            <v>714-5005</v>
          </cell>
          <cell r="J1638">
            <v>-121.45</v>
          </cell>
          <cell r="K1638">
            <v>149.38</v>
          </cell>
        </row>
        <row r="1639">
          <cell r="A1639" t="str">
            <v>TGE</v>
          </cell>
          <cell r="B1639" t="str">
            <v>Q4</v>
          </cell>
          <cell r="C1639" t="str">
            <v>2017120820102</v>
          </cell>
          <cell r="D1639" t="str">
            <v>TGE</v>
          </cell>
          <cell r="E1639" t="str">
            <v>GPW</v>
          </cell>
          <cell r="F1639" t="str">
            <v>420-1302</v>
          </cell>
          <cell r="G1639">
            <v>121.45</v>
          </cell>
          <cell r="H1639">
            <v>-149.38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GPW</v>
          </cell>
          <cell r="B1640" t="str">
            <v>Q4</v>
          </cell>
          <cell r="C1640" t="str">
            <v>2017120820104</v>
          </cell>
          <cell r="D1640" t="str">
            <v>TGE</v>
          </cell>
          <cell r="E1640" t="str">
            <v>GPW</v>
          </cell>
          <cell r="H1640">
            <v>0</v>
          </cell>
          <cell r="I1640" t="str">
            <v>714-5005</v>
          </cell>
          <cell r="J1640">
            <v>-1178.8599999999999</v>
          </cell>
          <cell r="K1640">
            <v>1450</v>
          </cell>
        </row>
        <row r="1641">
          <cell r="A1641" t="str">
            <v>TGE</v>
          </cell>
          <cell r="B1641" t="str">
            <v>Q4</v>
          </cell>
          <cell r="C1641" t="str">
            <v>2017120820104</v>
          </cell>
          <cell r="D1641" t="str">
            <v>TGE</v>
          </cell>
          <cell r="E1641" t="str">
            <v>GPW</v>
          </cell>
          <cell r="F1641" t="str">
            <v>420-0201</v>
          </cell>
          <cell r="G1641">
            <v>1178.8599999999999</v>
          </cell>
          <cell r="H1641">
            <v>-1450</v>
          </cell>
          <cell r="J1641">
            <v>0</v>
          </cell>
          <cell r="K1641">
            <v>0</v>
          </cell>
        </row>
        <row r="1642">
          <cell r="A1642" t="str">
            <v>GPW</v>
          </cell>
          <cell r="B1642" t="str">
            <v>Q4</v>
          </cell>
          <cell r="C1642" t="str">
            <v>2017120820105</v>
          </cell>
          <cell r="D1642" t="str">
            <v>GPWB</v>
          </cell>
          <cell r="E1642" t="str">
            <v>GPW</v>
          </cell>
          <cell r="H1642">
            <v>0</v>
          </cell>
          <cell r="I1642" t="str">
            <v>714-5005</v>
          </cell>
          <cell r="J1642">
            <v>-194.11</v>
          </cell>
          <cell r="K1642">
            <v>209.64</v>
          </cell>
        </row>
        <row r="1643">
          <cell r="A1643" t="str">
            <v>GPWB</v>
          </cell>
          <cell r="B1643" t="str">
            <v>Q4</v>
          </cell>
          <cell r="C1643" t="str">
            <v>2017120820105</v>
          </cell>
          <cell r="D1643" t="str">
            <v>GPWB</v>
          </cell>
          <cell r="E1643" t="str">
            <v>GPW</v>
          </cell>
          <cell r="F1643" t="str">
            <v>420-1301</v>
          </cell>
          <cell r="G1643">
            <v>194.11</v>
          </cell>
          <cell r="H1643">
            <v>-209.64</v>
          </cell>
          <cell r="J1643">
            <v>0</v>
          </cell>
          <cell r="K1643">
            <v>0</v>
          </cell>
        </row>
        <row r="1644">
          <cell r="A1644" t="str">
            <v>GPW</v>
          </cell>
          <cell r="B1644" t="str">
            <v>Q4</v>
          </cell>
          <cell r="C1644" t="str">
            <v>2017120820106</v>
          </cell>
          <cell r="D1644" t="str">
            <v>GPWB</v>
          </cell>
          <cell r="E1644" t="str">
            <v>GPW</v>
          </cell>
          <cell r="H1644">
            <v>0</v>
          </cell>
          <cell r="I1644" t="str">
            <v>714-5005</v>
          </cell>
          <cell r="J1644">
            <v>-209.58</v>
          </cell>
          <cell r="K1644">
            <v>209.58</v>
          </cell>
        </row>
        <row r="1645">
          <cell r="A1645" t="str">
            <v>GPWB</v>
          </cell>
          <cell r="B1645" t="str">
            <v>Q4</v>
          </cell>
          <cell r="C1645" t="str">
            <v>2017120820106</v>
          </cell>
          <cell r="D1645" t="str">
            <v>GPWB</v>
          </cell>
          <cell r="E1645" t="str">
            <v>GPW</v>
          </cell>
          <cell r="F1645" t="str">
            <v>490-0001</v>
          </cell>
          <cell r="G1645">
            <v>209.58</v>
          </cell>
          <cell r="H1645">
            <v>-209.58</v>
          </cell>
          <cell r="J1645">
            <v>0</v>
          </cell>
          <cell r="K1645">
            <v>0</v>
          </cell>
        </row>
        <row r="1646">
          <cell r="A1646" t="str">
            <v>GPW</v>
          </cell>
          <cell r="B1646" t="str">
            <v>Q4</v>
          </cell>
          <cell r="C1646" t="str">
            <v>2017120820107</v>
          </cell>
          <cell r="D1646" t="str">
            <v>IRGiT</v>
          </cell>
          <cell r="E1646" t="str">
            <v>GPW</v>
          </cell>
          <cell r="H1646">
            <v>0</v>
          </cell>
          <cell r="I1646" t="str">
            <v>708-3101</v>
          </cell>
          <cell r="J1646">
            <v>-666.32</v>
          </cell>
          <cell r="K1646">
            <v>819.57</v>
          </cell>
        </row>
        <row r="1647">
          <cell r="A1647" t="str">
            <v>IRGiT</v>
          </cell>
          <cell r="B1647" t="str">
            <v>Q4</v>
          </cell>
          <cell r="C1647" t="str">
            <v>2017120820107</v>
          </cell>
          <cell r="D1647" t="str">
            <v>IRGiT</v>
          </cell>
          <cell r="E1647" t="str">
            <v>GPW</v>
          </cell>
          <cell r="F1647" t="str">
            <v>420-0002</v>
          </cell>
          <cell r="G1647">
            <v>666.32</v>
          </cell>
          <cell r="H1647">
            <v>-819.57</v>
          </cell>
          <cell r="K1647">
            <v>0</v>
          </cell>
        </row>
        <row r="1648">
          <cell r="A1648" t="str">
            <v>GPW</v>
          </cell>
          <cell r="B1648" t="str">
            <v>Q4</v>
          </cell>
          <cell r="C1648" t="str">
            <v>2017120820108</v>
          </cell>
          <cell r="D1648" t="str">
            <v>TGE</v>
          </cell>
          <cell r="E1648" t="str">
            <v>GPW</v>
          </cell>
          <cell r="F1648">
            <v>0</v>
          </cell>
          <cell r="G1648">
            <v>0</v>
          </cell>
          <cell r="H1648">
            <v>0</v>
          </cell>
          <cell r="I1648" t="str">
            <v>714-5005</v>
          </cell>
          <cell r="J1648">
            <v>-2640</v>
          </cell>
          <cell r="K1648">
            <v>3247.2</v>
          </cell>
          <cell r="L1648">
            <v>0</v>
          </cell>
        </row>
        <row r="1649">
          <cell r="A1649" t="str">
            <v>TGE</v>
          </cell>
          <cell r="B1649" t="str">
            <v>Q4</v>
          </cell>
          <cell r="C1649" t="str">
            <v>2017120820108</v>
          </cell>
          <cell r="D1649" t="str">
            <v>TGE</v>
          </cell>
          <cell r="E1649" t="str">
            <v>GPW</v>
          </cell>
          <cell r="F1649" t="str">
            <v>420-1101</v>
          </cell>
          <cell r="G1649">
            <v>2640</v>
          </cell>
          <cell r="H1649">
            <v>-3247.2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</row>
        <row r="1650">
          <cell r="A1650" t="str">
            <v>GPW</v>
          </cell>
          <cell r="B1650" t="str">
            <v>Q4</v>
          </cell>
          <cell r="C1650" t="str">
            <v>2017120820109</v>
          </cell>
          <cell r="D1650" t="str">
            <v>IRGiT</v>
          </cell>
          <cell r="E1650" t="str">
            <v>GPW</v>
          </cell>
          <cell r="F1650">
            <v>0</v>
          </cell>
          <cell r="G1650">
            <v>0</v>
          </cell>
          <cell r="H1650">
            <v>0</v>
          </cell>
          <cell r="I1650" t="str">
            <v>714-5005</v>
          </cell>
          <cell r="J1650">
            <v>-1080</v>
          </cell>
          <cell r="K1650">
            <v>1328.4</v>
          </cell>
          <cell r="L1650">
            <v>0</v>
          </cell>
        </row>
        <row r="1651">
          <cell r="A1651" t="str">
            <v>IRGiT</v>
          </cell>
          <cell r="B1651" t="str">
            <v>Q4</v>
          </cell>
          <cell r="C1651" t="str">
            <v>2017120820109</v>
          </cell>
          <cell r="D1651" t="str">
            <v>IRGiT</v>
          </cell>
          <cell r="E1651" t="str">
            <v>GPW</v>
          </cell>
          <cell r="F1651" t="str">
            <v>420-1101</v>
          </cell>
          <cell r="G1651">
            <v>1080</v>
          </cell>
          <cell r="H1651">
            <v>-1328.4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</row>
        <row r="1652">
          <cell r="A1652" t="str">
            <v>GPW</v>
          </cell>
          <cell r="B1652" t="str">
            <v>Q4</v>
          </cell>
          <cell r="C1652" t="str">
            <v>2017120820110</v>
          </cell>
          <cell r="D1652" t="str">
            <v>BS</v>
          </cell>
          <cell r="E1652" t="str">
            <v>GPW</v>
          </cell>
          <cell r="H1652">
            <v>0</v>
          </cell>
          <cell r="I1652" t="str">
            <v>714-5005</v>
          </cell>
          <cell r="J1652">
            <v>-1560</v>
          </cell>
          <cell r="K1652">
            <v>1918.8</v>
          </cell>
        </row>
        <row r="1653">
          <cell r="A1653" t="str">
            <v>BS</v>
          </cell>
          <cell r="B1653" t="str">
            <v>Q4</v>
          </cell>
          <cell r="C1653" t="str">
            <v>2017120820110</v>
          </cell>
          <cell r="D1653" t="str">
            <v>BS</v>
          </cell>
          <cell r="E1653" t="str">
            <v>GPW</v>
          </cell>
          <cell r="F1653" t="str">
            <v>420-1101</v>
          </cell>
          <cell r="G1653">
            <v>1560</v>
          </cell>
          <cell r="H1653">
            <v>-1918.8</v>
          </cell>
          <cell r="K1653">
            <v>0</v>
          </cell>
        </row>
        <row r="1654">
          <cell r="A1654" t="str">
            <v>GPW</v>
          </cell>
          <cell r="B1654" t="str">
            <v>Q4</v>
          </cell>
          <cell r="C1654" t="str">
            <v>2018010390001</v>
          </cell>
          <cell r="D1654" t="str">
            <v>BS</v>
          </cell>
          <cell r="E1654" t="str">
            <v>GPW</v>
          </cell>
          <cell r="H1654">
            <v>0</v>
          </cell>
          <cell r="I1654" t="str">
            <v>704-0021</v>
          </cell>
          <cell r="J1654">
            <v>-6000</v>
          </cell>
          <cell r="K1654">
            <v>7380</v>
          </cell>
        </row>
        <row r="1655">
          <cell r="A1655" t="str">
            <v>BS</v>
          </cell>
          <cell r="B1655" t="str">
            <v>Q4</v>
          </cell>
          <cell r="C1655" t="str">
            <v>2018010390001</v>
          </cell>
          <cell r="D1655" t="str">
            <v>BS</v>
          </cell>
          <cell r="E1655" t="str">
            <v>GPW</v>
          </cell>
          <cell r="F1655" t="str">
            <v>420-0741</v>
          </cell>
          <cell r="G1655">
            <v>6000</v>
          </cell>
          <cell r="H1655">
            <v>-7380</v>
          </cell>
          <cell r="K1655">
            <v>0</v>
          </cell>
        </row>
        <row r="1656">
          <cell r="A1656" t="str">
            <v>GPW</v>
          </cell>
          <cell r="B1656" t="str">
            <v>Q4</v>
          </cell>
          <cell r="C1656" t="str">
            <v>2018010820001-K</v>
          </cell>
          <cell r="D1656" t="str">
            <v>IAiR</v>
          </cell>
          <cell r="E1656" t="str">
            <v>GPW</v>
          </cell>
          <cell r="H1656">
            <v>0</v>
          </cell>
          <cell r="I1656" t="str">
            <v>708-3101</v>
          </cell>
          <cell r="J1656">
            <v>250.89</v>
          </cell>
          <cell r="K1656">
            <v>-308.58999999999997</v>
          </cell>
        </row>
        <row r="1657">
          <cell r="A1657" t="str">
            <v>IAiR</v>
          </cell>
          <cell r="B1657" t="str">
            <v>Q4</v>
          </cell>
          <cell r="C1657" t="str">
            <v>2018010820001-K</v>
          </cell>
          <cell r="D1657" t="str">
            <v>IAiR</v>
          </cell>
          <cell r="E1657" t="str">
            <v>GPW</v>
          </cell>
          <cell r="F1657" t="str">
            <v>420-0002</v>
          </cell>
          <cell r="G1657">
            <v>-250.89</v>
          </cell>
          <cell r="H1657">
            <v>308.58999999999997</v>
          </cell>
          <cell r="J1657">
            <v>0</v>
          </cell>
          <cell r="K1657">
            <v>0</v>
          </cell>
        </row>
        <row r="1658">
          <cell r="A1658" t="str">
            <v>TGE</v>
          </cell>
          <cell r="B1658" t="str">
            <v>Q1</v>
          </cell>
          <cell r="C1658" t="str">
            <v>52/2017</v>
          </cell>
          <cell r="D1658" t="str">
            <v>TGE</v>
          </cell>
          <cell r="E1658" t="str">
            <v>IRGiT</v>
          </cell>
          <cell r="F1658" t="str">
            <v>420-0651</v>
          </cell>
          <cell r="G1658">
            <v>55650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</row>
        <row r="1659">
          <cell r="A1659" t="str">
            <v>IRGiT</v>
          </cell>
          <cell r="B1659" t="str">
            <v>Q1</v>
          </cell>
          <cell r="C1659" t="str">
            <v>52/2017</v>
          </cell>
          <cell r="D1659" t="str">
            <v>TGE</v>
          </cell>
          <cell r="E1659" t="str">
            <v>IRGiT</v>
          </cell>
          <cell r="F1659">
            <v>0</v>
          </cell>
          <cell r="G1659">
            <v>0</v>
          </cell>
          <cell r="H1659">
            <v>0</v>
          </cell>
          <cell r="I1659" t="str">
            <v>708-4001</v>
          </cell>
          <cell r="J1659">
            <v>-55650</v>
          </cell>
          <cell r="K1659">
            <v>0</v>
          </cell>
          <cell r="L1659">
            <v>0</v>
          </cell>
        </row>
        <row r="1660">
          <cell r="A1660" t="str">
            <v>GPW</v>
          </cell>
          <cell r="B1660" t="str">
            <v>Q1</v>
          </cell>
          <cell r="C1660" t="str">
            <v>BAZE/2002559/2017</v>
          </cell>
          <cell r="D1660" t="str">
            <v>GPW</v>
          </cell>
          <cell r="E1660" t="str">
            <v>KDPW</v>
          </cell>
          <cell r="F1660" t="str">
            <v>420-0001</v>
          </cell>
          <cell r="G1660">
            <v>568.05999999999995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</row>
        <row r="1661">
          <cell r="A1661" t="str">
            <v>KDPW</v>
          </cell>
          <cell r="B1661" t="str">
            <v>Q1</v>
          </cell>
          <cell r="C1661" t="str">
            <v>BAZE/2002559/2017</v>
          </cell>
          <cell r="D1661" t="str">
            <v>GPW</v>
          </cell>
          <cell r="E1661" t="str">
            <v>KDPW</v>
          </cell>
          <cell r="F1661">
            <v>0</v>
          </cell>
          <cell r="G1661">
            <v>0</v>
          </cell>
          <cell r="H1661">
            <v>0</v>
          </cell>
          <cell r="I1661" t="str">
            <v>BRAK INFORMACJI</v>
          </cell>
          <cell r="J1661">
            <v>-568.05999999999995</v>
          </cell>
          <cell r="K1661">
            <v>0</v>
          </cell>
          <cell r="L1661">
            <v>0</v>
          </cell>
        </row>
        <row r="1662">
          <cell r="A1662" t="str">
            <v>GPW</v>
          </cell>
          <cell r="B1662" t="str">
            <v>Q1</v>
          </cell>
          <cell r="C1662" t="str">
            <v>BAZE/2002559/2017'</v>
          </cell>
          <cell r="D1662" t="str">
            <v>GPW</v>
          </cell>
          <cell r="E1662" t="str">
            <v>KDPW</v>
          </cell>
          <cell r="F1662" t="str">
            <v>420-0101</v>
          </cell>
          <cell r="G1662">
            <v>521.29999999999995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</row>
        <row r="1663">
          <cell r="A1663" t="str">
            <v>KDPW</v>
          </cell>
          <cell r="B1663" t="str">
            <v>Q1</v>
          </cell>
          <cell r="C1663" t="str">
            <v>BAZE/2002559/2017'</v>
          </cell>
          <cell r="D1663" t="str">
            <v>GPW</v>
          </cell>
          <cell r="E1663" t="str">
            <v>KDPW</v>
          </cell>
          <cell r="F1663">
            <v>0</v>
          </cell>
          <cell r="G1663">
            <v>0</v>
          </cell>
          <cell r="H1663">
            <v>0</v>
          </cell>
          <cell r="I1663" t="str">
            <v>BRAK INFORMACJI</v>
          </cell>
          <cell r="J1663">
            <v>-521.29999999999995</v>
          </cell>
          <cell r="K1663">
            <v>0</v>
          </cell>
          <cell r="L1663">
            <v>0</v>
          </cell>
        </row>
        <row r="1664">
          <cell r="A1664" t="str">
            <v>GPW</v>
          </cell>
          <cell r="B1664" t="str">
            <v>Q2</v>
          </cell>
          <cell r="C1664" t="str">
            <v>BAZE/2002579/2017</v>
          </cell>
          <cell r="D1664" t="str">
            <v>GPW</v>
          </cell>
          <cell r="E1664" t="str">
            <v>KDPW</v>
          </cell>
          <cell r="F1664" t="str">
            <v>420-0001</v>
          </cell>
          <cell r="G1664">
            <v>555.33000000000004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</row>
        <row r="1665">
          <cell r="A1665" t="str">
            <v>KDPW</v>
          </cell>
          <cell r="B1665" t="str">
            <v>Q2</v>
          </cell>
          <cell r="C1665" t="str">
            <v>BAZE/2002579/2017</v>
          </cell>
          <cell r="D1665" t="str">
            <v>GPW</v>
          </cell>
          <cell r="E1665" t="str">
            <v>KDPW</v>
          </cell>
          <cell r="F1665">
            <v>0</v>
          </cell>
          <cell r="G1665">
            <v>0</v>
          </cell>
          <cell r="H1665">
            <v>0</v>
          </cell>
          <cell r="I1665" t="str">
            <v>BRAK INFORMACJI</v>
          </cell>
          <cell r="J1665">
            <v>-555.33000000000004</v>
          </cell>
          <cell r="K1665">
            <v>0</v>
          </cell>
          <cell r="L1665">
            <v>0</v>
          </cell>
        </row>
        <row r="1666">
          <cell r="A1666" t="str">
            <v>GPW</v>
          </cell>
          <cell r="B1666" t="str">
            <v>Q2</v>
          </cell>
          <cell r="C1666" t="str">
            <v>BAZE/2002579/2017'</v>
          </cell>
          <cell r="D1666" t="str">
            <v>GPW</v>
          </cell>
          <cell r="E1666" t="str">
            <v>KDPW</v>
          </cell>
          <cell r="F1666" t="str">
            <v>420-0101</v>
          </cell>
          <cell r="G1666">
            <v>521.29999999999995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</row>
        <row r="1667">
          <cell r="A1667" t="str">
            <v>KDPW</v>
          </cell>
          <cell r="B1667" t="str">
            <v>Q2</v>
          </cell>
          <cell r="C1667" t="str">
            <v>BAZE/2002579/2017'</v>
          </cell>
          <cell r="D1667" t="str">
            <v>GPW</v>
          </cell>
          <cell r="E1667" t="str">
            <v>KDPW</v>
          </cell>
          <cell r="F1667">
            <v>0</v>
          </cell>
          <cell r="G1667">
            <v>0</v>
          </cell>
          <cell r="H1667">
            <v>0</v>
          </cell>
          <cell r="I1667" t="str">
            <v>BRAK INFORMACJI</v>
          </cell>
          <cell r="J1667">
            <v>-521.29999999999995</v>
          </cell>
          <cell r="K1667">
            <v>0</v>
          </cell>
          <cell r="L1667">
            <v>0</v>
          </cell>
        </row>
        <row r="1668">
          <cell r="A1668" t="str">
            <v>GPW</v>
          </cell>
          <cell r="B1668" t="str">
            <v>Q2</v>
          </cell>
          <cell r="C1668" t="str">
            <v>BAZE/2002623/2017</v>
          </cell>
          <cell r="D1668" t="str">
            <v>GPW</v>
          </cell>
          <cell r="E1668" t="str">
            <v>KDPW</v>
          </cell>
          <cell r="F1668" t="str">
            <v>420-0001</v>
          </cell>
          <cell r="G1668">
            <v>554.96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A1669" t="str">
            <v>KDPW</v>
          </cell>
          <cell r="B1669" t="str">
            <v>Q2</v>
          </cell>
          <cell r="C1669" t="str">
            <v>BAZE/2002623/2017</v>
          </cell>
          <cell r="D1669" t="str">
            <v>GPW</v>
          </cell>
          <cell r="E1669" t="str">
            <v>KDPW</v>
          </cell>
          <cell r="F1669">
            <v>0</v>
          </cell>
          <cell r="G1669">
            <v>0</v>
          </cell>
          <cell r="H1669">
            <v>0</v>
          </cell>
          <cell r="I1669" t="str">
            <v>BRAK INFORMACJI</v>
          </cell>
          <cell r="J1669">
            <v>-554.96</v>
          </cell>
          <cell r="K1669">
            <v>0</v>
          </cell>
          <cell r="L1669">
            <v>0</v>
          </cell>
        </row>
        <row r="1670">
          <cell r="A1670" t="str">
            <v>GPW</v>
          </cell>
          <cell r="B1670" t="str">
            <v>Q2</v>
          </cell>
          <cell r="C1670" t="str">
            <v>BAZE/2002623/2017'</v>
          </cell>
          <cell r="D1670" t="str">
            <v>GPW</v>
          </cell>
          <cell r="E1670" t="str">
            <v>KDPW</v>
          </cell>
          <cell r="F1670" t="str">
            <v>420-0101</v>
          </cell>
          <cell r="G1670">
            <v>521.29999999999995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A1671" t="str">
            <v>KDPW</v>
          </cell>
          <cell r="B1671" t="str">
            <v>Q2</v>
          </cell>
          <cell r="C1671" t="str">
            <v>BAZE/2002623/2017'</v>
          </cell>
          <cell r="D1671" t="str">
            <v>GPW</v>
          </cell>
          <cell r="E1671" t="str">
            <v>KDPW</v>
          </cell>
          <cell r="F1671">
            <v>0</v>
          </cell>
          <cell r="G1671">
            <v>0</v>
          </cell>
          <cell r="H1671">
            <v>0</v>
          </cell>
          <cell r="I1671" t="str">
            <v>BRAK INFORMACJI</v>
          </cell>
          <cell r="J1671">
            <v>-521.29999999999995</v>
          </cell>
          <cell r="K1671">
            <v>0</v>
          </cell>
          <cell r="L1671">
            <v>0</v>
          </cell>
        </row>
        <row r="1672">
          <cell r="A1672" t="str">
            <v>GPW</v>
          </cell>
          <cell r="B1672" t="str">
            <v>Q2</v>
          </cell>
          <cell r="C1672" t="str">
            <v>BAZE/2002642/2017</v>
          </cell>
          <cell r="D1672" t="str">
            <v>GPW</v>
          </cell>
          <cell r="E1672" t="str">
            <v>KDPW</v>
          </cell>
          <cell r="F1672" t="str">
            <v>420-0001</v>
          </cell>
          <cell r="G1672">
            <v>549.26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</row>
        <row r="1673">
          <cell r="A1673" t="str">
            <v>KDPW</v>
          </cell>
          <cell r="B1673" t="str">
            <v>Q2</v>
          </cell>
          <cell r="C1673" t="str">
            <v>BAZE/2002642/2017</v>
          </cell>
          <cell r="D1673" t="str">
            <v>GPW</v>
          </cell>
          <cell r="E1673" t="str">
            <v>KDPW</v>
          </cell>
          <cell r="F1673">
            <v>0</v>
          </cell>
          <cell r="G1673">
            <v>0</v>
          </cell>
          <cell r="H1673">
            <v>0</v>
          </cell>
          <cell r="I1673" t="str">
            <v>BRAK INFORMACJI</v>
          </cell>
          <cell r="J1673">
            <v>-549.26</v>
          </cell>
          <cell r="K1673">
            <v>0</v>
          </cell>
          <cell r="L1673">
            <v>0</v>
          </cell>
        </row>
        <row r="1674">
          <cell r="A1674" t="str">
            <v>GPW</v>
          </cell>
          <cell r="B1674" t="str">
            <v>Q2</v>
          </cell>
          <cell r="C1674" t="str">
            <v>BAZE/2002642/2017'</v>
          </cell>
          <cell r="D1674" t="str">
            <v>GPW</v>
          </cell>
          <cell r="E1674" t="str">
            <v>KDPW</v>
          </cell>
          <cell r="F1674" t="str">
            <v>420-0101</v>
          </cell>
          <cell r="G1674">
            <v>521.29999999999995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A1675" t="str">
            <v>KDPW</v>
          </cell>
          <cell r="B1675" t="str">
            <v>Q2</v>
          </cell>
          <cell r="C1675" t="str">
            <v>BAZE/2002642/2017'</v>
          </cell>
          <cell r="D1675" t="str">
            <v>GPW</v>
          </cell>
          <cell r="E1675" t="str">
            <v>KDPW</v>
          </cell>
          <cell r="F1675">
            <v>0</v>
          </cell>
          <cell r="G1675">
            <v>0</v>
          </cell>
          <cell r="H1675">
            <v>0</v>
          </cell>
          <cell r="I1675" t="str">
            <v>BRAK INFORMACJI</v>
          </cell>
          <cell r="J1675">
            <v>-521.29999999999995</v>
          </cell>
          <cell r="K1675">
            <v>0</v>
          </cell>
          <cell r="L1675">
            <v>0</v>
          </cell>
        </row>
        <row r="1676">
          <cell r="A1676" t="str">
            <v>GPW</v>
          </cell>
          <cell r="B1676" t="str">
            <v>Q3</v>
          </cell>
          <cell r="C1676" t="str">
            <v>BAZE/2002660/2017</v>
          </cell>
          <cell r="D1676" t="str">
            <v>GPW</v>
          </cell>
          <cell r="E1676" t="str">
            <v>KDPW</v>
          </cell>
          <cell r="F1676" t="str">
            <v>420-0001</v>
          </cell>
          <cell r="G1676">
            <v>556.21</v>
          </cell>
          <cell r="H1676">
            <v>0</v>
          </cell>
          <cell r="J1676">
            <v>0</v>
          </cell>
          <cell r="K1676">
            <v>0</v>
          </cell>
        </row>
        <row r="1677">
          <cell r="A1677" t="str">
            <v>KDPW</v>
          </cell>
          <cell r="B1677" t="str">
            <v>Q3</v>
          </cell>
          <cell r="C1677" t="str">
            <v>BAZE/2002660/2017</v>
          </cell>
          <cell r="D1677" t="str">
            <v>GPW</v>
          </cell>
          <cell r="E1677" t="str">
            <v>KDPW</v>
          </cell>
          <cell r="F1677">
            <v>0</v>
          </cell>
          <cell r="G1677">
            <v>0</v>
          </cell>
          <cell r="H1677">
            <v>0</v>
          </cell>
          <cell r="I1677" t="str">
            <v>BRAK INFORMACJI</v>
          </cell>
          <cell r="J1677">
            <v>-1077.51</v>
          </cell>
          <cell r="K1677">
            <v>0</v>
          </cell>
        </row>
        <row r="1678">
          <cell r="A1678" t="str">
            <v>GPW</v>
          </cell>
          <cell r="B1678" t="str">
            <v>Q3</v>
          </cell>
          <cell r="C1678" t="str">
            <v>BAZE/2002660/2017'</v>
          </cell>
          <cell r="D1678" t="str">
            <v>GPW</v>
          </cell>
          <cell r="E1678" t="str">
            <v>KDPW</v>
          </cell>
          <cell r="F1678" t="str">
            <v>420-0101</v>
          </cell>
          <cell r="G1678">
            <v>521.29999999999995</v>
          </cell>
          <cell r="H1678">
            <v>0</v>
          </cell>
          <cell r="J1678">
            <v>0</v>
          </cell>
          <cell r="K1678">
            <v>0</v>
          </cell>
        </row>
        <row r="1679">
          <cell r="A1679" t="str">
            <v>GPW</v>
          </cell>
          <cell r="B1679" t="str">
            <v>Q3</v>
          </cell>
          <cell r="C1679" t="str">
            <v>BAZE/2002676/2017</v>
          </cell>
          <cell r="D1679" t="str">
            <v>GPW</v>
          </cell>
          <cell r="E1679" t="str">
            <v>KDPW</v>
          </cell>
          <cell r="F1679" t="str">
            <v>420-0001</v>
          </cell>
          <cell r="G1679">
            <v>559.89</v>
          </cell>
          <cell r="H1679">
            <v>0</v>
          </cell>
          <cell r="J1679">
            <v>0</v>
          </cell>
          <cell r="K1679">
            <v>0</v>
          </cell>
        </row>
        <row r="1680">
          <cell r="A1680" t="str">
            <v>KDPW</v>
          </cell>
          <cell r="B1680" t="str">
            <v>Q3</v>
          </cell>
          <cell r="C1680" t="str">
            <v>BAZE/2002676/2017</v>
          </cell>
          <cell r="D1680" t="str">
            <v>GPW</v>
          </cell>
          <cell r="E1680" t="str">
            <v>KDPW</v>
          </cell>
          <cell r="F1680">
            <v>0</v>
          </cell>
          <cell r="G1680">
            <v>0</v>
          </cell>
          <cell r="H1680">
            <v>0</v>
          </cell>
          <cell r="I1680" t="str">
            <v>BRAK INFORMACJI</v>
          </cell>
          <cell r="J1680">
            <v>-1081.19</v>
          </cell>
          <cell r="K1680">
            <v>0</v>
          </cell>
        </row>
        <row r="1681">
          <cell r="A1681" t="str">
            <v>GPW</v>
          </cell>
          <cell r="B1681" t="str">
            <v>Q3</v>
          </cell>
          <cell r="C1681" t="str">
            <v>BAZE/2002676/2017'</v>
          </cell>
          <cell r="D1681" t="str">
            <v>GPW</v>
          </cell>
          <cell r="E1681" t="str">
            <v>KDPW</v>
          </cell>
          <cell r="F1681" t="str">
            <v>420-0101</v>
          </cell>
          <cell r="G1681">
            <v>521.29999999999995</v>
          </cell>
          <cell r="H1681">
            <v>0</v>
          </cell>
          <cell r="J1681">
            <v>0</v>
          </cell>
          <cell r="K1681">
            <v>0</v>
          </cell>
        </row>
        <row r="1682">
          <cell r="A1682" t="str">
            <v>GPW</v>
          </cell>
          <cell r="B1682" t="str">
            <v>Q3</v>
          </cell>
          <cell r="C1682" t="str">
            <v>BAZE/2002694/2017</v>
          </cell>
          <cell r="D1682" t="str">
            <v>GPW</v>
          </cell>
          <cell r="E1682" t="str">
            <v>KDPW</v>
          </cell>
          <cell r="F1682" t="str">
            <v>420-0001</v>
          </cell>
          <cell r="G1682">
            <v>560.85</v>
          </cell>
          <cell r="H1682">
            <v>0</v>
          </cell>
          <cell r="J1682">
            <v>0</v>
          </cell>
          <cell r="K1682">
            <v>0</v>
          </cell>
        </row>
        <row r="1683">
          <cell r="A1683" t="str">
            <v>KDPW</v>
          </cell>
          <cell r="B1683" t="str">
            <v>Q3</v>
          </cell>
          <cell r="C1683" t="str">
            <v>BAZE/2002694/2017</v>
          </cell>
          <cell r="D1683" t="str">
            <v>GPW</v>
          </cell>
          <cell r="E1683" t="str">
            <v>KDPW</v>
          </cell>
          <cell r="F1683">
            <v>0</v>
          </cell>
          <cell r="G1683">
            <v>0</v>
          </cell>
          <cell r="H1683">
            <v>0</v>
          </cell>
          <cell r="I1683" t="str">
            <v>BRAK INFORMACJI</v>
          </cell>
          <cell r="J1683">
            <v>-1082.1500000000001</v>
          </cell>
          <cell r="K1683">
            <v>0</v>
          </cell>
        </row>
        <row r="1684">
          <cell r="A1684" t="str">
            <v>GPW</v>
          </cell>
          <cell r="B1684" t="str">
            <v>Q3</v>
          </cell>
          <cell r="C1684" t="str">
            <v>BAZE/2002694/2017'</v>
          </cell>
          <cell r="D1684" t="str">
            <v>GPW</v>
          </cell>
          <cell r="E1684" t="str">
            <v>KDPW</v>
          </cell>
          <cell r="F1684" t="str">
            <v>420-0101</v>
          </cell>
          <cell r="G1684">
            <v>521.29</v>
          </cell>
          <cell r="H1684">
            <v>0</v>
          </cell>
          <cell r="J1684">
            <v>0</v>
          </cell>
          <cell r="K1684">
            <v>0</v>
          </cell>
        </row>
        <row r="1685">
          <cell r="A1685" t="str">
            <v>GPW</v>
          </cell>
          <cell r="B1685" t="str">
            <v>Q4</v>
          </cell>
          <cell r="C1685" t="str">
            <v>BAZE/2002787/2017</v>
          </cell>
          <cell r="D1685" t="str">
            <v>GPW</v>
          </cell>
          <cell r="E1685" t="str">
            <v>KDPW</v>
          </cell>
          <cell r="F1685" t="str">
            <v>420-0001</v>
          </cell>
          <cell r="G1685">
            <v>567.08000000000004</v>
          </cell>
          <cell r="H1685">
            <v>0</v>
          </cell>
          <cell r="K1685">
            <v>0</v>
          </cell>
        </row>
        <row r="1686">
          <cell r="A1686" t="str">
            <v>KDPW</v>
          </cell>
          <cell r="B1686" t="str">
            <v>Q4</v>
          </cell>
          <cell r="C1686" t="str">
            <v>BAZE/2002787/2017</v>
          </cell>
          <cell r="D1686" t="str">
            <v>GPW</v>
          </cell>
          <cell r="E1686" t="str">
            <v>KDPW</v>
          </cell>
          <cell r="F1686">
            <v>0</v>
          </cell>
          <cell r="H1686">
            <v>0</v>
          </cell>
          <cell r="I1686" t="str">
            <v>BRAK INFORMACJI</v>
          </cell>
          <cell r="J1686">
            <v>-567.08000000000004</v>
          </cell>
          <cell r="K1686">
            <v>0</v>
          </cell>
        </row>
        <row r="1687">
          <cell r="A1687" t="str">
            <v>GPW</v>
          </cell>
          <cell r="B1687" t="str">
            <v>Q4</v>
          </cell>
          <cell r="C1687" t="str">
            <v>BAZE/2002787/2017'</v>
          </cell>
          <cell r="D1687" t="str">
            <v>GPW</v>
          </cell>
          <cell r="E1687" t="str">
            <v>KDPW</v>
          </cell>
          <cell r="F1687" t="str">
            <v>420-0101</v>
          </cell>
          <cell r="G1687">
            <v>521.29999999999995</v>
          </cell>
          <cell r="H1687">
            <v>0</v>
          </cell>
          <cell r="K1687">
            <v>0</v>
          </cell>
        </row>
        <row r="1688">
          <cell r="A1688" t="str">
            <v>KDPW</v>
          </cell>
          <cell r="B1688" t="str">
            <v>Q4</v>
          </cell>
          <cell r="C1688" t="str">
            <v>BAZE/2002787/2017'</v>
          </cell>
          <cell r="D1688" t="str">
            <v>GPW</v>
          </cell>
          <cell r="E1688" t="str">
            <v>KDPW</v>
          </cell>
          <cell r="F1688">
            <v>0</v>
          </cell>
          <cell r="H1688">
            <v>0</v>
          </cell>
          <cell r="I1688" t="str">
            <v>BRAK INFORMACJI</v>
          </cell>
          <cell r="J1688">
            <v>-521.29999999999995</v>
          </cell>
          <cell r="K1688">
            <v>0</v>
          </cell>
        </row>
        <row r="1689">
          <cell r="A1689" t="str">
            <v>GPW</v>
          </cell>
          <cell r="B1689" t="str">
            <v>Q4</v>
          </cell>
          <cell r="C1689" t="str">
            <v>BAZE/2002858/2017</v>
          </cell>
          <cell r="D1689" t="str">
            <v>GPW</v>
          </cell>
          <cell r="E1689" t="str">
            <v>KDPW</v>
          </cell>
          <cell r="F1689" t="str">
            <v>420-0001</v>
          </cell>
          <cell r="G1689">
            <v>559.27</v>
          </cell>
          <cell r="H1689">
            <v>0</v>
          </cell>
          <cell r="K1689">
            <v>0</v>
          </cell>
        </row>
        <row r="1690">
          <cell r="A1690" t="str">
            <v>KDPW</v>
          </cell>
          <cell r="B1690" t="str">
            <v>Q4</v>
          </cell>
          <cell r="C1690" t="str">
            <v>BAZE/2002858/2017</v>
          </cell>
          <cell r="D1690" t="str">
            <v>GPW</v>
          </cell>
          <cell r="E1690" t="str">
            <v>KDPW</v>
          </cell>
          <cell r="F1690">
            <v>0</v>
          </cell>
          <cell r="H1690">
            <v>0</v>
          </cell>
          <cell r="I1690" t="str">
            <v>BRAK INFORMACJI</v>
          </cell>
          <cell r="J1690">
            <v>-559.27</v>
          </cell>
          <cell r="K1690">
            <v>0</v>
          </cell>
        </row>
        <row r="1691">
          <cell r="A1691" t="str">
            <v>GPW</v>
          </cell>
          <cell r="B1691" t="str">
            <v>Q4</v>
          </cell>
          <cell r="C1691" t="str">
            <v>BAZE/2002858/2017'</v>
          </cell>
          <cell r="D1691" t="str">
            <v>GPW</v>
          </cell>
          <cell r="E1691" t="str">
            <v>KDPW</v>
          </cell>
          <cell r="F1691" t="str">
            <v>420-0101</v>
          </cell>
          <cell r="G1691">
            <v>521.29999999999995</v>
          </cell>
          <cell r="H1691">
            <v>0</v>
          </cell>
          <cell r="K1691">
            <v>0</v>
          </cell>
        </row>
        <row r="1692">
          <cell r="A1692" t="str">
            <v>KDPW</v>
          </cell>
          <cell r="B1692" t="str">
            <v>Q4</v>
          </cell>
          <cell r="C1692" t="str">
            <v>BAZE/2002858/2017'</v>
          </cell>
          <cell r="D1692" t="str">
            <v>GPW</v>
          </cell>
          <cell r="E1692" t="str">
            <v>KDPW</v>
          </cell>
          <cell r="F1692">
            <v>0</v>
          </cell>
          <cell r="H1692">
            <v>0</v>
          </cell>
          <cell r="I1692" t="str">
            <v>BRAK INFORMACJI</v>
          </cell>
          <cell r="J1692">
            <v>-521.29999999999995</v>
          </cell>
          <cell r="K1692">
            <v>0</v>
          </cell>
        </row>
        <row r="1693">
          <cell r="A1693" t="str">
            <v>GPW</v>
          </cell>
          <cell r="B1693" t="str">
            <v>Q4</v>
          </cell>
          <cell r="C1693" t="str">
            <v>BAZE/2002877/2017</v>
          </cell>
          <cell r="D1693" t="str">
            <v>GPW</v>
          </cell>
          <cell r="E1693" t="str">
            <v>KDPW</v>
          </cell>
          <cell r="F1693" t="str">
            <v>420-0001</v>
          </cell>
          <cell r="G1693">
            <v>553.44000000000005</v>
          </cell>
          <cell r="H1693">
            <v>0</v>
          </cell>
          <cell r="K1693">
            <v>0</v>
          </cell>
        </row>
        <row r="1694">
          <cell r="A1694" t="str">
            <v>KDPW</v>
          </cell>
          <cell r="B1694" t="str">
            <v>Q4</v>
          </cell>
          <cell r="C1694" t="str">
            <v>BAZE/2002877/2017</v>
          </cell>
          <cell r="D1694" t="str">
            <v>GPW</v>
          </cell>
          <cell r="E1694" t="str">
            <v>KDPW</v>
          </cell>
          <cell r="F1694">
            <v>0</v>
          </cell>
          <cell r="H1694">
            <v>0</v>
          </cell>
          <cell r="I1694" t="str">
            <v>BRAK INFORMACJI</v>
          </cell>
          <cell r="J1694">
            <v>-553.44000000000005</v>
          </cell>
          <cell r="K1694">
            <v>0</v>
          </cell>
        </row>
        <row r="1695">
          <cell r="A1695" t="str">
            <v>GPW</v>
          </cell>
          <cell r="B1695" t="str">
            <v>Q4</v>
          </cell>
          <cell r="C1695" t="str">
            <v>BAZE/2002877/2017'</v>
          </cell>
          <cell r="D1695" t="str">
            <v>GPW</v>
          </cell>
          <cell r="E1695" t="str">
            <v>KDPW</v>
          </cell>
          <cell r="F1695" t="str">
            <v>420-0101</v>
          </cell>
          <cell r="G1695">
            <v>521.29999999999995</v>
          </cell>
          <cell r="H1695">
            <v>0</v>
          </cell>
          <cell r="K1695">
            <v>0</v>
          </cell>
        </row>
        <row r="1696">
          <cell r="A1696" t="str">
            <v>KDPW</v>
          </cell>
          <cell r="B1696" t="str">
            <v>Q4</v>
          </cell>
          <cell r="C1696" t="str">
            <v>BAZE/2002877/2017'</v>
          </cell>
          <cell r="D1696" t="str">
            <v>GPW</v>
          </cell>
          <cell r="E1696" t="str">
            <v>KDPW</v>
          </cell>
          <cell r="F1696">
            <v>0</v>
          </cell>
          <cell r="H1696">
            <v>0</v>
          </cell>
          <cell r="I1696" t="str">
            <v>BRAK INFORMACJI</v>
          </cell>
          <cell r="J1696">
            <v>-521.29999999999995</v>
          </cell>
          <cell r="K1696">
            <v>0</v>
          </cell>
        </row>
        <row r="1697">
          <cell r="A1697" t="str">
            <v>BS</v>
          </cell>
          <cell r="B1697" t="str">
            <v>Q4</v>
          </cell>
          <cell r="C1697" t="str">
            <v>BS/PK/00006/11/</v>
          </cell>
          <cell r="D1697" t="str">
            <v>GPW</v>
          </cell>
          <cell r="E1697" t="str">
            <v>BS</v>
          </cell>
          <cell r="H1697">
            <v>0</v>
          </cell>
          <cell r="I1697" t="str">
            <v>714-1002</v>
          </cell>
          <cell r="J1697">
            <v>-554.24</v>
          </cell>
          <cell r="K1697">
            <v>0</v>
          </cell>
        </row>
        <row r="1698">
          <cell r="A1698" t="str">
            <v>GPW</v>
          </cell>
          <cell r="B1698" t="str">
            <v>Q4</v>
          </cell>
          <cell r="C1698" t="str">
            <v>BS/PK/00006/11/17</v>
          </cell>
          <cell r="D1698" t="str">
            <v>GPW</v>
          </cell>
          <cell r="E1698" t="str">
            <v>BS</v>
          </cell>
          <cell r="F1698" t="str">
            <v>490-0121</v>
          </cell>
          <cell r="G1698">
            <v>554.24</v>
          </cell>
          <cell r="H1698">
            <v>0</v>
          </cell>
          <cell r="K1698">
            <v>0</v>
          </cell>
        </row>
        <row r="1699">
          <cell r="A1699" t="str">
            <v>GPW</v>
          </cell>
          <cell r="B1699" t="str">
            <v>Q4'</v>
          </cell>
          <cell r="C1699" t="str">
            <v>BS/POZ/00003/17</v>
          </cell>
          <cell r="D1699" t="str">
            <v>GPW</v>
          </cell>
          <cell r="E1699" t="str">
            <v>BS</v>
          </cell>
          <cell r="F1699" t="str">
            <v>640-0040</v>
          </cell>
          <cell r="G1699">
            <v>-6000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A1700" t="str">
            <v>GPW</v>
          </cell>
          <cell r="B1700" t="str">
            <v>Q4'</v>
          </cell>
          <cell r="C1700" t="str">
            <v>BS/POZ/00003/17</v>
          </cell>
          <cell r="D1700" t="str">
            <v>GPW</v>
          </cell>
          <cell r="E1700" t="str">
            <v>BS</v>
          </cell>
          <cell r="F1700" t="str">
            <v>420-2001</v>
          </cell>
          <cell r="G1700">
            <v>6000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</row>
        <row r="1701">
          <cell r="A1701" t="str">
            <v>GPW</v>
          </cell>
          <cell r="B1701" t="str">
            <v>Q1</v>
          </cell>
          <cell r="C1701" t="str">
            <v>BS/POZ/00003/17</v>
          </cell>
          <cell r="D1701" t="str">
            <v>GPW</v>
          </cell>
          <cell r="E1701" t="str">
            <v>BS</v>
          </cell>
          <cell r="F1701" t="str">
            <v>640-0040</v>
          </cell>
          <cell r="G1701">
            <v>24000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 t="str">
            <v>po 6000 za q do 2017-12-31 rozliczone</v>
          </cell>
        </row>
        <row r="1702">
          <cell r="A1702" t="str">
            <v>GPW</v>
          </cell>
          <cell r="B1702" t="str">
            <v>Q1</v>
          </cell>
          <cell r="C1702" t="str">
            <v>BS/POZ/00003/17</v>
          </cell>
          <cell r="D1702" t="str">
            <v>GPW</v>
          </cell>
          <cell r="E1702" t="str">
            <v>BS</v>
          </cell>
          <cell r="F1702" t="str">
            <v>640-0040</v>
          </cell>
          <cell r="G1702">
            <v>-6000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</row>
        <row r="1703">
          <cell r="A1703" t="str">
            <v>GPW</v>
          </cell>
          <cell r="B1703" t="str">
            <v>Q1</v>
          </cell>
          <cell r="C1703" t="str">
            <v>BS/POZ/00003/17</v>
          </cell>
          <cell r="D1703" t="str">
            <v>GPW</v>
          </cell>
          <cell r="E1703" t="str">
            <v>BS</v>
          </cell>
          <cell r="F1703" t="str">
            <v>420-2001</v>
          </cell>
          <cell r="G1703">
            <v>6000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</row>
        <row r="1704">
          <cell r="A1704" t="str">
            <v>GPW</v>
          </cell>
          <cell r="B1704" t="str">
            <v>Q2</v>
          </cell>
          <cell r="C1704" t="str">
            <v>BS/POZ/00003/17</v>
          </cell>
          <cell r="D1704" t="str">
            <v>GPW</v>
          </cell>
          <cell r="E1704" t="str">
            <v>BS</v>
          </cell>
          <cell r="F1704" t="str">
            <v>640-0040</v>
          </cell>
          <cell r="G1704">
            <v>-6000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</row>
        <row r="1705">
          <cell r="A1705" t="str">
            <v>GPW</v>
          </cell>
          <cell r="B1705" t="str">
            <v>Q2</v>
          </cell>
          <cell r="C1705" t="str">
            <v>BS/POZ/00003/17</v>
          </cell>
          <cell r="D1705" t="str">
            <v>GPW</v>
          </cell>
          <cell r="E1705" t="str">
            <v>BS</v>
          </cell>
          <cell r="F1705" t="str">
            <v>420-2001</v>
          </cell>
          <cell r="G1705">
            <v>6000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</row>
        <row r="1706">
          <cell r="A1706" t="str">
            <v>BS</v>
          </cell>
          <cell r="B1706" t="str">
            <v>Q1</v>
          </cell>
          <cell r="C1706" t="str">
            <v>BS/POZ/00003/17</v>
          </cell>
          <cell r="D1706" t="str">
            <v>GPW</v>
          </cell>
          <cell r="E1706" t="str">
            <v>BS</v>
          </cell>
          <cell r="F1706">
            <v>0</v>
          </cell>
          <cell r="G1706">
            <v>0</v>
          </cell>
          <cell r="H1706">
            <v>0</v>
          </cell>
          <cell r="I1706" t="str">
            <v>846-0041</v>
          </cell>
          <cell r="J1706">
            <v>-24000</v>
          </cell>
          <cell r="K1706">
            <v>0</v>
          </cell>
          <cell r="L1706" t="str">
            <v>po 6000 za q do 2017-12-31 - rozliczone</v>
          </cell>
        </row>
        <row r="1707">
          <cell r="A1707" t="str">
            <v>BS</v>
          </cell>
          <cell r="B1707" t="str">
            <v>Q1</v>
          </cell>
          <cell r="C1707" t="str">
            <v>BS/POZ/00003/17</v>
          </cell>
          <cell r="D1707" t="str">
            <v>GPW</v>
          </cell>
          <cell r="E1707" t="str">
            <v>BS</v>
          </cell>
          <cell r="F1707">
            <v>0</v>
          </cell>
          <cell r="G1707">
            <v>0</v>
          </cell>
          <cell r="H1707">
            <v>0</v>
          </cell>
          <cell r="I1707" t="str">
            <v>846-0041</v>
          </cell>
          <cell r="J1707">
            <v>6000</v>
          </cell>
          <cell r="K1707">
            <v>0</v>
          </cell>
          <cell r="L1707">
            <v>0</v>
          </cell>
        </row>
        <row r="1708">
          <cell r="A1708" t="str">
            <v>BS</v>
          </cell>
          <cell r="B1708" t="str">
            <v>Q1</v>
          </cell>
          <cell r="C1708" t="str">
            <v>BS/POZ/00003/17</v>
          </cell>
          <cell r="D1708" t="str">
            <v>GPW</v>
          </cell>
          <cell r="E1708" t="str">
            <v>BS</v>
          </cell>
          <cell r="F1708">
            <v>0</v>
          </cell>
          <cell r="G1708">
            <v>0</v>
          </cell>
          <cell r="H1708">
            <v>0</v>
          </cell>
          <cell r="I1708" t="str">
            <v>714-1002</v>
          </cell>
          <cell r="J1708">
            <v>-6000</v>
          </cell>
          <cell r="K1708">
            <v>0</v>
          </cell>
          <cell r="L1708">
            <v>0</v>
          </cell>
        </row>
        <row r="1709">
          <cell r="A1709" t="str">
            <v>BS</v>
          </cell>
          <cell r="B1709" t="str">
            <v>Q2</v>
          </cell>
          <cell r="C1709" t="str">
            <v>BS/POZ/00003/17</v>
          </cell>
          <cell r="D1709" t="str">
            <v>GPW</v>
          </cell>
          <cell r="E1709" t="str">
            <v>BS</v>
          </cell>
          <cell r="F1709">
            <v>0</v>
          </cell>
          <cell r="G1709">
            <v>0</v>
          </cell>
          <cell r="H1709">
            <v>0</v>
          </cell>
          <cell r="I1709" t="str">
            <v>846-0041</v>
          </cell>
          <cell r="J1709">
            <v>6000</v>
          </cell>
          <cell r="K1709">
            <v>0</v>
          </cell>
          <cell r="L1709">
            <v>0</v>
          </cell>
        </row>
        <row r="1710">
          <cell r="A1710" t="str">
            <v>BS</v>
          </cell>
          <cell r="B1710" t="str">
            <v>Q2</v>
          </cell>
          <cell r="C1710" t="str">
            <v>BS/POZ/00003/17</v>
          </cell>
          <cell r="D1710" t="str">
            <v>GPW</v>
          </cell>
          <cell r="E1710" t="str">
            <v>BS</v>
          </cell>
          <cell r="F1710">
            <v>0</v>
          </cell>
          <cell r="G1710">
            <v>0</v>
          </cell>
          <cell r="H1710">
            <v>0</v>
          </cell>
          <cell r="I1710" t="str">
            <v>714-1002</v>
          </cell>
          <cell r="J1710">
            <v>-6000</v>
          </cell>
          <cell r="K1710">
            <v>0</v>
          </cell>
          <cell r="L1710">
            <v>0</v>
          </cell>
        </row>
        <row r="1711">
          <cell r="A1711" t="str">
            <v>GPW</v>
          </cell>
          <cell r="B1711" t="str">
            <v>Q3</v>
          </cell>
          <cell r="C1711" t="str">
            <v>BS/POZ/00003/17</v>
          </cell>
          <cell r="D1711" t="str">
            <v>GPW</v>
          </cell>
          <cell r="E1711" t="str">
            <v>BS</v>
          </cell>
          <cell r="F1711" t="str">
            <v>640-0040</v>
          </cell>
          <cell r="G1711">
            <v>-6000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</row>
        <row r="1712">
          <cell r="A1712" t="str">
            <v>GPW</v>
          </cell>
          <cell r="B1712" t="str">
            <v>Q3</v>
          </cell>
          <cell r="C1712" t="str">
            <v>BS/POZ/00003/17</v>
          </cell>
          <cell r="D1712" t="str">
            <v>GPW</v>
          </cell>
          <cell r="E1712" t="str">
            <v>BS</v>
          </cell>
          <cell r="F1712" t="str">
            <v>420-2001</v>
          </cell>
          <cell r="G1712">
            <v>6000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A1713" t="str">
            <v>BS</v>
          </cell>
          <cell r="B1713" t="str">
            <v>Q3</v>
          </cell>
          <cell r="C1713" t="str">
            <v>BS/POZ/00003/17</v>
          </cell>
          <cell r="D1713" t="str">
            <v>GPW</v>
          </cell>
          <cell r="E1713" t="str">
            <v>BS</v>
          </cell>
          <cell r="F1713">
            <v>0</v>
          </cell>
          <cell r="G1713">
            <v>0</v>
          </cell>
          <cell r="H1713">
            <v>0</v>
          </cell>
          <cell r="I1713" t="str">
            <v>846-0041</v>
          </cell>
          <cell r="J1713">
            <v>6000</v>
          </cell>
          <cell r="K1713">
            <v>0</v>
          </cell>
          <cell r="L1713">
            <v>0</v>
          </cell>
        </row>
        <row r="1714">
          <cell r="A1714" t="str">
            <v>BS</v>
          </cell>
          <cell r="B1714" t="str">
            <v>Q3</v>
          </cell>
          <cell r="C1714" t="str">
            <v>BS/POZ/00003/17</v>
          </cell>
          <cell r="D1714" t="str">
            <v>GPW</v>
          </cell>
          <cell r="E1714" t="str">
            <v>BS</v>
          </cell>
          <cell r="F1714">
            <v>0</v>
          </cell>
          <cell r="G1714">
            <v>0</v>
          </cell>
          <cell r="H1714">
            <v>0</v>
          </cell>
          <cell r="I1714" t="str">
            <v>714-1002</v>
          </cell>
          <cell r="J1714">
            <v>-6000</v>
          </cell>
          <cell r="K1714">
            <v>0</v>
          </cell>
          <cell r="L1714">
            <v>0</v>
          </cell>
        </row>
        <row r="1715">
          <cell r="A1715" t="str">
            <v>BS</v>
          </cell>
          <cell r="B1715" t="str">
            <v>Q4</v>
          </cell>
          <cell r="C1715" t="str">
            <v>BS/POZ/00003/17</v>
          </cell>
          <cell r="D1715" t="str">
            <v>GPW</v>
          </cell>
          <cell r="E1715" t="str">
            <v>BS</v>
          </cell>
          <cell r="F1715">
            <v>0</v>
          </cell>
          <cell r="G1715">
            <v>0</v>
          </cell>
          <cell r="H1715">
            <v>0</v>
          </cell>
          <cell r="I1715" t="str">
            <v>846-0041</v>
          </cell>
          <cell r="J1715">
            <v>6000</v>
          </cell>
          <cell r="K1715">
            <v>0</v>
          </cell>
          <cell r="L1715">
            <v>0</v>
          </cell>
        </row>
        <row r="1716">
          <cell r="A1716" t="str">
            <v>BS</v>
          </cell>
          <cell r="B1716" t="str">
            <v>Q4</v>
          </cell>
          <cell r="C1716" t="str">
            <v>BS/POZ/00003/17</v>
          </cell>
          <cell r="D1716" t="str">
            <v>GPW</v>
          </cell>
          <cell r="E1716" t="str">
            <v>BS</v>
          </cell>
          <cell r="F1716">
            <v>0</v>
          </cell>
          <cell r="G1716">
            <v>0</v>
          </cell>
          <cell r="H1716">
            <v>0</v>
          </cell>
          <cell r="I1716" t="str">
            <v>714-1002</v>
          </cell>
          <cell r="J1716">
            <v>-6000</v>
          </cell>
          <cell r="K1716">
            <v>0</v>
          </cell>
          <cell r="L1716">
            <v>0</v>
          </cell>
        </row>
        <row r="1717">
          <cell r="A1717" t="str">
            <v>GPW</v>
          </cell>
          <cell r="B1717" t="str">
            <v>Q2</v>
          </cell>
          <cell r="C1717" t="str">
            <v>BS/POZ/00027/17</v>
          </cell>
          <cell r="D1717" t="str">
            <v>GPW</v>
          </cell>
          <cell r="E1717" t="str">
            <v>BS</v>
          </cell>
          <cell r="F1717" t="str">
            <v>490-0125</v>
          </cell>
          <cell r="G1717">
            <v>149.19999999999999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</row>
        <row r="1718">
          <cell r="A1718" t="str">
            <v>BS</v>
          </cell>
          <cell r="B1718" t="str">
            <v>Q2</v>
          </cell>
          <cell r="C1718" t="str">
            <v>BS/POZ/00027/17</v>
          </cell>
          <cell r="D1718" t="str">
            <v>GPW</v>
          </cell>
          <cell r="E1718" t="str">
            <v>BS</v>
          </cell>
          <cell r="F1718">
            <v>0</v>
          </cell>
          <cell r="G1718">
            <v>0</v>
          </cell>
          <cell r="H1718">
            <v>0</v>
          </cell>
          <cell r="I1718" t="str">
            <v>714-5005</v>
          </cell>
          <cell r="J1718">
            <v>-149.19999999999999</v>
          </cell>
          <cell r="K1718">
            <v>0</v>
          </cell>
          <cell r="L1718">
            <v>0</v>
          </cell>
        </row>
        <row r="1719">
          <cell r="A1719" t="str">
            <v>GPW</v>
          </cell>
          <cell r="B1719" t="str">
            <v>Q1</v>
          </cell>
          <cell r="C1719" t="str">
            <v>DOOE/5076000/2017</v>
          </cell>
          <cell r="D1719" t="str">
            <v>GPW</v>
          </cell>
          <cell r="E1719" t="str">
            <v>KDPW</v>
          </cell>
          <cell r="F1719" t="str">
            <v>430-0011</v>
          </cell>
          <cell r="G1719">
            <v>4727.46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</row>
        <row r="1720">
          <cell r="A1720" t="str">
            <v>KDPW</v>
          </cell>
          <cell r="B1720" t="str">
            <v>Q1</v>
          </cell>
          <cell r="C1720" t="str">
            <v>DOOE/5076000/2017</v>
          </cell>
          <cell r="D1720" t="str">
            <v>GPW</v>
          </cell>
          <cell r="E1720" t="str">
            <v>KDPW</v>
          </cell>
          <cell r="F1720">
            <v>0</v>
          </cell>
          <cell r="G1720">
            <v>0</v>
          </cell>
          <cell r="H1720">
            <v>0</v>
          </cell>
          <cell r="I1720" t="str">
            <v>BRAK INFORMACJI</v>
          </cell>
          <cell r="J1720">
            <v>-4727.46</v>
          </cell>
          <cell r="K1720">
            <v>0</v>
          </cell>
          <cell r="L1720">
            <v>0</v>
          </cell>
        </row>
        <row r="1721">
          <cell r="A1721" t="str">
            <v>GPW</v>
          </cell>
          <cell r="B1721" t="str">
            <v>Q1</v>
          </cell>
          <cell r="C1721" t="str">
            <v>DOOE/5076581/2017</v>
          </cell>
          <cell r="D1721" t="str">
            <v>GPW</v>
          </cell>
          <cell r="E1721" t="str">
            <v>KDPW</v>
          </cell>
          <cell r="F1721" t="str">
            <v>640-1203</v>
          </cell>
          <cell r="G1721">
            <v>4000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 t="str">
            <v>po 200 PLN za Q - 5 lat do 2021-12-31 - jeszcze nie rozliczone - do przeniesienia na 2018</v>
          </cell>
        </row>
        <row r="1722">
          <cell r="A1722" t="str">
            <v>GPW</v>
          </cell>
          <cell r="B1722" t="str">
            <v>Q1</v>
          </cell>
          <cell r="C1722" t="str">
            <v>DOOE/5076581/2017</v>
          </cell>
          <cell r="D1722" t="str">
            <v>GPW</v>
          </cell>
          <cell r="E1722" t="str">
            <v>KDPW</v>
          </cell>
          <cell r="F1722" t="str">
            <v>640-1203</v>
          </cell>
          <cell r="G1722">
            <v>-200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</row>
        <row r="1723">
          <cell r="A1723" t="str">
            <v>GPW</v>
          </cell>
          <cell r="B1723" t="str">
            <v>Q1</v>
          </cell>
          <cell r="C1723" t="str">
            <v>DOOE/5076581/2017</v>
          </cell>
          <cell r="D1723" t="str">
            <v>GPW</v>
          </cell>
          <cell r="E1723" t="str">
            <v>KDPW</v>
          </cell>
          <cell r="F1723" t="str">
            <v>753-0018</v>
          </cell>
          <cell r="G1723">
            <v>200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</row>
        <row r="1724">
          <cell r="A1724" t="str">
            <v>GPW</v>
          </cell>
          <cell r="B1724" t="str">
            <v>Q2</v>
          </cell>
          <cell r="C1724" t="str">
            <v>DOOE/5076581/2017</v>
          </cell>
          <cell r="D1724" t="str">
            <v>GPW</v>
          </cell>
          <cell r="E1724" t="str">
            <v>KDPW</v>
          </cell>
          <cell r="F1724" t="str">
            <v>640-1203</v>
          </cell>
          <cell r="G1724">
            <v>-200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</row>
        <row r="1725">
          <cell r="A1725" t="str">
            <v>GPW</v>
          </cell>
          <cell r="B1725" t="str">
            <v>Q2</v>
          </cell>
          <cell r="C1725" t="str">
            <v>DOOE/5076581/2017</v>
          </cell>
          <cell r="D1725" t="str">
            <v>GPW</v>
          </cell>
          <cell r="E1725" t="str">
            <v>KDPW</v>
          </cell>
          <cell r="F1725" t="str">
            <v>753-0018</v>
          </cell>
          <cell r="G1725">
            <v>200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</row>
        <row r="1726">
          <cell r="A1726" t="str">
            <v>KDPW</v>
          </cell>
          <cell r="B1726" t="str">
            <v>Q1</v>
          </cell>
          <cell r="C1726" t="str">
            <v>DOOE/5076581/2017</v>
          </cell>
          <cell r="D1726" t="str">
            <v>GPW</v>
          </cell>
          <cell r="E1726" t="str">
            <v>KDPW</v>
          </cell>
          <cell r="F1726">
            <v>0</v>
          </cell>
          <cell r="G1726">
            <v>0</v>
          </cell>
          <cell r="H1726">
            <v>0</v>
          </cell>
          <cell r="I1726" t="str">
            <v>BRAK INFORMACJI</v>
          </cell>
          <cell r="J1726">
            <v>-4000</v>
          </cell>
          <cell r="K1726">
            <v>0</v>
          </cell>
          <cell r="L1726">
            <v>0</v>
          </cell>
        </row>
        <row r="1727">
          <cell r="A1727" t="str">
            <v>KDPW</v>
          </cell>
          <cell r="B1727" t="str">
            <v>Q1</v>
          </cell>
          <cell r="C1727" t="str">
            <v>DOOE/5076581/2017</v>
          </cell>
          <cell r="D1727" t="str">
            <v>GPW</v>
          </cell>
          <cell r="E1727" t="str">
            <v>KDPW</v>
          </cell>
          <cell r="F1727">
            <v>0</v>
          </cell>
          <cell r="G1727">
            <v>0</v>
          </cell>
          <cell r="H1727">
            <v>0</v>
          </cell>
          <cell r="I1727" t="str">
            <v>BRAK INFORMACJI</v>
          </cell>
          <cell r="J1727">
            <v>200</v>
          </cell>
          <cell r="K1727">
            <v>0</v>
          </cell>
          <cell r="L1727">
            <v>0</v>
          </cell>
        </row>
        <row r="1728">
          <cell r="A1728" t="str">
            <v>KDPW</v>
          </cell>
          <cell r="B1728" t="str">
            <v>Q1</v>
          </cell>
          <cell r="C1728" t="str">
            <v>DOOE/5076581/2017</v>
          </cell>
          <cell r="D1728" t="str">
            <v>GPW</v>
          </cell>
          <cell r="E1728" t="str">
            <v>KDPW</v>
          </cell>
          <cell r="F1728">
            <v>0</v>
          </cell>
          <cell r="G1728">
            <v>0</v>
          </cell>
          <cell r="H1728">
            <v>0</v>
          </cell>
          <cell r="I1728" t="str">
            <v>BRAK INFORMACJI</v>
          </cell>
          <cell r="J1728">
            <v>-200</v>
          </cell>
          <cell r="K1728">
            <v>0</v>
          </cell>
          <cell r="L1728">
            <v>0</v>
          </cell>
        </row>
        <row r="1729">
          <cell r="A1729" t="str">
            <v>KDPW</v>
          </cell>
          <cell r="B1729" t="str">
            <v>Q2</v>
          </cell>
          <cell r="C1729" t="str">
            <v>DOOE/5076581/2017</v>
          </cell>
          <cell r="D1729" t="str">
            <v>GPW</v>
          </cell>
          <cell r="E1729" t="str">
            <v>KDPW</v>
          </cell>
          <cell r="F1729">
            <v>0</v>
          </cell>
          <cell r="G1729">
            <v>0</v>
          </cell>
          <cell r="H1729">
            <v>0</v>
          </cell>
          <cell r="I1729" t="str">
            <v>BRAK INFORMACJI</v>
          </cell>
          <cell r="J1729">
            <v>200</v>
          </cell>
          <cell r="K1729">
            <v>0</v>
          </cell>
          <cell r="L1729">
            <v>0</v>
          </cell>
        </row>
        <row r="1730">
          <cell r="A1730" t="str">
            <v>KDPW</v>
          </cell>
          <cell r="B1730" t="str">
            <v>Q2</v>
          </cell>
          <cell r="C1730" t="str">
            <v>DOOE/5076581/2017</v>
          </cell>
          <cell r="D1730" t="str">
            <v>GPW</v>
          </cell>
          <cell r="E1730" t="str">
            <v>KDPW</v>
          </cell>
          <cell r="F1730">
            <v>0</v>
          </cell>
          <cell r="G1730">
            <v>0</v>
          </cell>
          <cell r="H1730">
            <v>0</v>
          </cell>
          <cell r="I1730" t="str">
            <v>BRAK INFORMACJI</v>
          </cell>
          <cell r="J1730">
            <v>-200</v>
          </cell>
          <cell r="K1730">
            <v>0</v>
          </cell>
          <cell r="L1730">
            <v>0</v>
          </cell>
        </row>
        <row r="1731">
          <cell r="A1731" t="str">
            <v>GPW</v>
          </cell>
          <cell r="B1731" t="str">
            <v>Q4'</v>
          </cell>
          <cell r="C1731" t="str">
            <v>DOOE/5076581/2017</v>
          </cell>
          <cell r="D1731" t="str">
            <v>GPW</v>
          </cell>
          <cell r="E1731" t="str">
            <v>KDPW</v>
          </cell>
          <cell r="F1731" t="str">
            <v>640-1203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</row>
        <row r="1732">
          <cell r="A1732" t="str">
            <v>GPW</v>
          </cell>
          <cell r="B1732" t="str">
            <v>Q4'</v>
          </cell>
          <cell r="C1732" t="str">
            <v>DOOE/5076581/2017</v>
          </cell>
          <cell r="D1732" t="str">
            <v>GPW</v>
          </cell>
          <cell r="E1732" t="str">
            <v>KDPW</v>
          </cell>
          <cell r="F1732" t="str">
            <v>753-0018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</row>
        <row r="1733">
          <cell r="A1733" t="str">
            <v>KDPW</v>
          </cell>
          <cell r="B1733" t="str">
            <v>Q3</v>
          </cell>
          <cell r="C1733" t="str">
            <v>DOOE/5076581/2017</v>
          </cell>
          <cell r="D1733" t="str">
            <v>GPW</v>
          </cell>
          <cell r="E1733" t="str">
            <v>KDPW</v>
          </cell>
          <cell r="F1733">
            <v>0</v>
          </cell>
          <cell r="G1733">
            <v>0</v>
          </cell>
          <cell r="H1733">
            <v>0</v>
          </cell>
          <cell r="I1733" t="str">
            <v>BRAK INFORMACJI</v>
          </cell>
          <cell r="J1733">
            <v>200</v>
          </cell>
          <cell r="K1733">
            <v>0</v>
          </cell>
          <cell r="L1733">
            <v>0</v>
          </cell>
        </row>
        <row r="1734">
          <cell r="A1734" t="str">
            <v>KDPW</v>
          </cell>
          <cell r="B1734" t="str">
            <v>Q3</v>
          </cell>
          <cell r="C1734" t="str">
            <v>DOOE/5076581/2017</v>
          </cell>
          <cell r="D1734" t="str">
            <v>GPW</v>
          </cell>
          <cell r="E1734" t="str">
            <v>KDPW</v>
          </cell>
          <cell r="F1734">
            <v>0</v>
          </cell>
          <cell r="G1734">
            <v>0</v>
          </cell>
          <cell r="H1734">
            <v>0</v>
          </cell>
          <cell r="I1734" t="str">
            <v>BRAK INFORMACJI</v>
          </cell>
          <cell r="J1734">
            <v>-200</v>
          </cell>
          <cell r="K1734">
            <v>0</v>
          </cell>
          <cell r="L1734">
            <v>0</v>
          </cell>
        </row>
        <row r="1735">
          <cell r="A1735" t="str">
            <v>GPW</v>
          </cell>
          <cell r="B1735" t="str">
            <v>Q3</v>
          </cell>
          <cell r="C1735" t="str">
            <v>DOOE/5076581/2017</v>
          </cell>
          <cell r="D1735" t="str">
            <v>GPW</v>
          </cell>
          <cell r="E1735" t="str">
            <v>KDPW</v>
          </cell>
          <cell r="F1735" t="str">
            <v>640-1203</v>
          </cell>
          <cell r="G1735">
            <v>-200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</row>
        <row r="1736">
          <cell r="A1736" t="str">
            <v>GPW</v>
          </cell>
          <cell r="B1736" t="str">
            <v>Q3</v>
          </cell>
          <cell r="C1736" t="str">
            <v>DOOE/5076581/2017</v>
          </cell>
          <cell r="D1736" t="str">
            <v>GPW</v>
          </cell>
          <cell r="E1736" t="str">
            <v>KDPW</v>
          </cell>
          <cell r="F1736" t="str">
            <v>753-0018</v>
          </cell>
          <cell r="G1736">
            <v>200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</row>
        <row r="1737">
          <cell r="A1737" t="str">
            <v>KDPW</v>
          </cell>
          <cell r="B1737" t="str">
            <v>Q4</v>
          </cell>
          <cell r="C1737" t="str">
            <v>DOOE/5076581/2017</v>
          </cell>
          <cell r="D1737" t="str">
            <v>GPW</v>
          </cell>
          <cell r="E1737" t="str">
            <v>KDPW</v>
          </cell>
          <cell r="F1737">
            <v>0</v>
          </cell>
          <cell r="G1737">
            <v>0</v>
          </cell>
          <cell r="H1737">
            <v>0</v>
          </cell>
          <cell r="I1737" t="str">
            <v>BRAK INFORMACJI</v>
          </cell>
          <cell r="J1737">
            <v>200</v>
          </cell>
          <cell r="K1737">
            <v>0</v>
          </cell>
          <cell r="L1737">
            <v>0</v>
          </cell>
        </row>
        <row r="1738">
          <cell r="A1738" t="str">
            <v>KDPW</v>
          </cell>
          <cell r="B1738" t="str">
            <v>Q4</v>
          </cell>
          <cell r="C1738" t="str">
            <v>DOOE/5076581/2017</v>
          </cell>
          <cell r="D1738" t="str">
            <v>GPW</v>
          </cell>
          <cell r="E1738" t="str">
            <v>KDPW</v>
          </cell>
          <cell r="F1738">
            <v>0</v>
          </cell>
          <cell r="G1738">
            <v>0</v>
          </cell>
          <cell r="H1738">
            <v>0</v>
          </cell>
          <cell r="I1738" t="str">
            <v>BRAK INFORMACJI</v>
          </cell>
          <cell r="J1738">
            <v>-200</v>
          </cell>
          <cell r="K1738">
            <v>0</v>
          </cell>
          <cell r="L1738">
            <v>0</v>
          </cell>
        </row>
        <row r="1739">
          <cell r="A1739" t="str">
            <v>GPW</v>
          </cell>
          <cell r="B1739" t="str">
            <v>Q1</v>
          </cell>
          <cell r="C1739" t="str">
            <v>DOOE/5077245/2017</v>
          </cell>
          <cell r="D1739" t="str">
            <v>GPW</v>
          </cell>
          <cell r="E1739" t="str">
            <v>KDPW</v>
          </cell>
          <cell r="F1739" t="str">
            <v>640-1203</v>
          </cell>
          <cell r="G1739">
            <v>5992.8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 t="str">
            <v>po 299,64 PLN za Q - 5 lat do 2021-12-31 jeszcze nie rozliczone do przeniesienia na 2018</v>
          </cell>
        </row>
        <row r="1740">
          <cell r="A1740" t="str">
            <v>GPW</v>
          </cell>
          <cell r="B1740" t="str">
            <v>Q1</v>
          </cell>
          <cell r="C1740" t="str">
            <v>DOOE/5077245/2017</v>
          </cell>
          <cell r="D1740" t="str">
            <v>GPW</v>
          </cell>
          <cell r="E1740" t="str">
            <v>KDPW</v>
          </cell>
          <cell r="F1740" t="str">
            <v>640-1203</v>
          </cell>
          <cell r="G1740">
            <v>-299.64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</row>
        <row r="1741">
          <cell r="A1741" t="str">
            <v>GPW</v>
          </cell>
          <cell r="B1741" t="str">
            <v>Q1</v>
          </cell>
          <cell r="C1741" t="str">
            <v>DOOE/5077245/2017</v>
          </cell>
          <cell r="D1741" t="str">
            <v>GPW</v>
          </cell>
          <cell r="E1741" t="str">
            <v>KDPW</v>
          </cell>
          <cell r="F1741" t="str">
            <v>753-0018</v>
          </cell>
          <cell r="G1741">
            <v>299.64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</row>
        <row r="1742">
          <cell r="A1742" t="str">
            <v>GPW</v>
          </cell>
          <cell r="B1742" t="str">
            <v>Q2</v>
          </cell>
          <cell r="C1742" t="str">
            <v>DOOE/5077245/2017</v>
          </cell>
          <cell r="D1742" t="str">
            <v>GPW</v>
          </cell>
          <cell r="E1742" t="str">
            <v>KDPW</v>
          </cell>
          <cell r="F1742" t="str">
            <v>640-1203</v>
          </cell>
          <cell r="G1742">
            <v>-299.64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</row>
        <row r="1743">
          <cell r="A1743" t="str">
            <v>GPW</v>
          </cell>
          <cell r="B1743" t="str">
            <v>Q2</v>
          </cell>
          <cell r="C1743" t="str">
            <v>DOOE/5077245/2017</v>
          </cell>
          <cell r="D1743" t="str">
            <v>GPW</v>
          </cell>
          <cell r="E1743" t="str">
            <v>KDPW</v>
          </cell>
          <cell r="F1743" t="str">
            <v>753-0018</v>
          </cell>
          <cell r="G1743">
            <v>299.64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</row>
        <row r="1744">
          <cell r="A1744" t="str">
            <v>KDPW</v>
          </cell>
          <cell r="B1744" t="str">
            <v>Q1</v>
          </cell>
          <cell r="C1744" t="str">
            <v>DOOE/5077245/2017</v>
          </cell>
          <cell r="D1744" t="str">
            <v>GPW</v>
          </cell>
          <cell r="E1744" t="str">
            <v>KDPW</v>
          </cell>
          <cell r="F1744">
            <v>0</v>
          </cell>
          <cell r="G1744">
            <v>0</v>
          </cell>
          <cell r="H1744">
            <v>0</v>
          </cell>
          <cell r="I1744" t="str">
            <v>BRAK INFORMACJI</v>
          </cell>
          <cell r="J1744">
            <v>-5992.8</v>
          </cell>
          <cell r="K1744">
            <v>0</v>
          </cell>
          <cell r="L1744">
            <v>0</v>
          </cell>
        </row>
        <row r="1745">
          <cell r="A1745" t="str">
            <v>KDPW</v>
          </cell>
          <cell r="B1745" t="str">
            <v>Q1</v>
          </cell>
          <cell r="C1745" t="str">
            <v>DOOE/5077245/2017</v>
          </cell>
          <cell r="D1745" t="str">
            <v>GPW</v>
          </cell>
          <cell r="E1745" t="str">
            <v>KDPW</v>
          </cell>
          <cell r="F1745">
            <v>0</v>
          </cell>
          <cell r="G1745">
            <v>0</v>
          </cell>
          <cell r="H1745">
            <v>0</v>
          </cell>
          <cell r="I1745" t="str">
            <v>BRAK INFORMACJI</v>
          </cell>
          <cell r="J1745">
            <v>299.64</v>
          </cell>
          <cell r="K1745">
            <v>0</v>
          </cell>
          <cell r="L1745">
            <v>0</v>
          </cell>
        </row>
        <row r="1746">
          <cell r="A1746" t="str">
            <v>KDPW</v>
          </cell>
          <cell r="B1746" t="str">
            <v>Q1</v>
          </cell>
          <cell r="C1746" t="str">
            <v>DOOE/5077245/2017</v>
          </cell>
          <cell r="D1746" t="str">
            <v>GPW</v>
          </cell>
          <cell r="E1746" t="str">
            <v>KDPW</v>
          </cell>
          <cell r="F1746">
            <v>0</v>
          </cell>
          <cell r="G1746">
            <v>0</v>
          </cell>
          <cell r="H1746">
            <v>0</v>
          </cell>
          <cell r="I1746" t="str">
            <v>BRAK INFORMACJI</v>
          </cell>
          <cell r="J1746">
            <v>-299.64</v>
          </cell>
          <cell r="K1746">
            <v>0</v>
          </cell>
          <cell r="L1746">
            <v>0</v>
          </cell>
        </row>
        <row r="1747">
          <cell r="A1747" t="str">
            <v>KDPW</v>
          </cell>
          <cell r="B1747" t="str">
            <v>Q2</v>
          </cell>
          <cell r="C1747" t="str">
            <v>DOOE/5077245/2017</v>
          </cell>
          <cell r="D1747" t="str">
            <v>GPW</v>
          </cell>
          <cell r="E1747" t="str">
            <v>KDPW</v>
          </cell>
          <cell r="F1747">
            <v>0</v>
          </cell>
          <cell r="G1747">
            <v>0</v>
          </cell>
          <cell r="H1747">
            <v>0</v>
          </cell>
          <cell r="I1747" t="str">
            <v>BRAK INFORMACJI</v>
          </cell>
          <cell r="J1747">
            <v>299.64</v>
          </cell>
          <cell r="K1747">
            <v>0</v>
          </cell>
          <cell r="L1747">
            <v>0</v>
          </cell>
        </row>
        <row r="1748">
          <cell r="A1748" t="str">
            <v>KDPW</v>
          </cell>
          <cell r="B1748" t="str">
            <v>Q2</v>
          </cell>
          <cell r="C1748" t="str">
            <v>DOOE/5077245/2017</v>
          </cell>
          <cell r="D1748" t="str">
            <v>GPW</v>
          </cell>
          <cell r="E1748" t="str">
            <v>KDPW</v>
          </cell>
          <cell r="F1748">
            <v>0</v>
          </cell>
          <cell r="G1748">
            <v>0</v>
          </cell>
          <cell r="H1748">
            <v>0</v>
          </cell>
          <cell r="I1748" t="str">
            <v>BRAK INFORMACJI</v>
          </cell>
          <cell r="J1748">
            <v>-299.64</v>
          </cell>
          <cell r="K1748">
            <v>0</v>
          </cell>
          <cell r="L1748">
            <v>0</v>
          </cell>
        </row>
        <row r="1749">
          <cell r="A1749" t="str">
            <v>GPW</v>
          </cell>
          <cell r="B1749" t="str">
            <v>Q4'</v>
          </cell>
          <cell r="C1749" t="str">
            <v>DOOE/5077245/2017</v>
          </cell>
          <cell r="D1749" t="str">
            <v>GPW</v>
          </cell>
          <cell r="E1749" t="str">
            <v>KDPW</v>
          </cell>
          <cell r="F1749" t="str">
            <v>640-1203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 t="str">
            <v>GPW</v>
          </cell>
          <cell r="B1750" t="str">
            <v>Q4'</v>
          </cell>
          <cell r="C1750" t="str">
            <v>DOOE/5077245/2017</v>
          </cell>
          <cell r="D1750" t="str">
            <v>GPW</v>
          </cell>
          <cell r="E1750" t="str">
            <v>KDPW</v>
          </cell>
          <cell r="F1750" t="str">
            <v>753-0018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 t="str">
            <v>KDPW</v>
          </cell>
          <cell r="B1751" t="str">
            <v>Q3</v>
          </cell>
          <cell r="C1751" t="str">
            <v>DOOE/5077245/2017</v>
          </cell>
          <cell r="D1751" t="str">
            <v>GPW</v>
          </cell>
          <cell r="E1751" t="str">
            <v>KDPW</v>
          </cell>
          <cell r="F1751">
            <v>0</v>
          </cell>
          <cell r="G1751">
            <v>0</v>
          </cell>
          <cell r="H1751">
            <v>0</v>
          </cell>
          <cell r="I1751" t="str">
            <v>BRAK INFORMACJI</v>
          </cell>
          <cell r="J1751">
            <v>299.64</v>
          </cell>
          <cell r="K1751">
            <v>0</v>
          </cell>
          <cell r="L1751">
            <v>0</v>
          </cell>
        </row>
        <row r="1752">
          <cell r="A1752" t="str">
            <v>KDPW</v>
          </cell>
          <cell r="B1752" t="str">
            <v>Q3</v>
          </cell>
          <cell r="C1752" t="str">
            <v>DOOE/5077245/2017</v>
          </cell>
          <cell r="D1752" t="str">
            <v>GPW</v>
          </cell>
          <cell r="E1752" t="str">
            <v>KDPW</v>
          </cell>
          <cell r="F1752">
            <v>0</v>
          </cell>
          <cell r="G1752">
            <v>0</v>
          </cell>
          <cell r="H1752">
            <v>0</v>
          </cell>
          <cell r="I1752" t="str">
            <v>BRAK INFORMACJI</v>
          </cell>
          <cell r="J1752">
            <v>-299.64</v>
          </cell>
          <cell r="K1752">
            <v>0</v>
          </cell>
          <cell r="L1752">
            <v>0</v>
          </cell>
        </row>
        <row r="1753">
          <cell r="A1753" t="str">
            <v>GPW</v>
          </cell>
          <cell r="B1753" t="str">
            <v>Q3</v>
          </cell>
          <cell r="C1753" t="str">
            <v>DOOE/5077245/2017</v>
          </cell>
          <cell r="D1753" t="str">
            <v>GPW</v>
          </cell>
          <cell r="E1753" t="str">
            <v>KDPW</v>
          </cell>
          <cell r="F1753" t="str">
            <v>640-1203</v>
          </cell>
          <cell r="G1753">
            <v>-299.64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 t="str">
            <v>GPW</v>
          </cell>
          <cell r="B1754" t="str">
            <v>Q3</v>
          </cell>
          <cell r="C1754" t="str">
            <v>DOOE/5077245/2017</v>
          </cell>
          <cell r="D1754" t="str">
            <v>GPW</v>
          </cell>
          <cell r="E1754" t="str">
            <v>KDPW</v>
          </cell>
          <cell r="F1754" t="str">
            <v>753-0018</v>
          </cell>
          <cell r="G1754">
            <v>299.64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 t="str">
            <v>KDPW</v>
          </cell>
          <cell r="B1755" t="str">
            <v>Q4</v>
          </cell>
          <cell r="C1755" t="str">
            <v>DOOE/5077245/2017</v>
          </cell>
          <cell r="D1755" t="str">
            <v>GPW</v>
          </cell>
          <cell r="E1755" t="str">
            <v>KDPW</v>
          </cell>
          <cell r="F1755">
            <v>0</v>
          </cell>
          <cell r="G1755">
            <v>0</v>
          </cell>
          <cell r="H1755">
            <v>0</v>
          </cell>
          <cell r="I1755" t="str">
            <v>BRAK INFORMACJI</v>
          </cell>
          <cell r="J1755">
            <v>299.64</v>
          </cell>
          <cell r="K1755">
            <v>0</v>
          </cell>
          <cell r="L1755">
            <v>0</v>
          </cell>
        </row>
        <row r="1756">
          <cell r="A1756" t="str">
            <v>KDPW</v>
          </cell>
          <cell r="B1756" t="str">
            <v>Q4</v>
          </cell>
          <cell r="C1756" t="str">
            <v>DOOE/5077245/2017</v>
          </cell>
          <cell r="D1756" t="str">
            <v>GPW</v>
          </cell>
          <cell r="E1756" t="str">
            <v>KDPW</v>
          </cell>
          <cell r="F1756">
            <v>0</v>
          </cell>
          <cell r="G1756">
            <v>0</v>
          </cell>
          <cell r="H1756">
            <v>0</v>
          </cell>
          <cell r="I1756" t="str">
            <v>BRAK INFORMACJI</v>
          </cell>
          <cell r="J1756">
            <v>-299.64</v>
          </cell>
          <cell r="K1756">
            <v>0</v>
          </cell>
          <cell r="L1756">
            <v>0</v>
          </cell>
        </row>
        <row r="1757">
          <cell r="A1757" t="str">
            <v>GPW</v>
          </cell>
          <cell r="B1757" t="str">
            <v>Q1</v>
          </cell>
          <cell r="C1757" t="str">
            <v>DOOE/5077334/2017</v>
          </cell>
          <cell r="D1757" t="str">
            <v>GPW</v>
          </cell>
          <cell r="E1757" t="str">
            <v>KDPW</v>
          </cell>
          <cell r="F1757" t="str">
            <v>430-0011</v>
          </cell>
          <cell r="G1757">
            <v>10000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</row>
        <row r="1758">
          <cell r="A1758" t="str">
            <v>KDPW</v>
          </cell>
          <cell r="B1758" t="str">
            <v>Q1</v>
          </cell>
          <cell r="C1758" t="str">
            <v>DOOE/5077334/2017</v>
          </cell>
          <cell r="D1758" t="str">
            <v>GPW</v>
          </cell>
          <cell r="E1758" t="str">
            <v>KDPW</v>
          </cell>
          <cell r="F1758">
            <v>0</v>
          </cell>
          <cell r="G1758">
            <v>0</v>
          </cell>
          <cell r="H1758">
            <v>0</v>
          </cell>
          <cell r="I1758" t="str">
            <v>BRAK INFORMACJI</v>
          </cell>
          <cell r="J1758">
            <v>-10000</v>
          </cell>
          <cell r="K1758">
            <v>0</v>
          </cell>
          <cell r="L1758">
            <v>0</v>
          </cell>
        </row>
        <row r="1759">
          <cell r="A1759" t="str">
            <v>GPW</v>
          </cell>
          <cell r="B1759" t="str">
            <v>Q1</v>
          </cell>
          <cell r="C1759" t="str">
            <v>DOOE/5077971/2017</v>
          </cell>
          <cell r="D1759" t="str">
            <v>GPW</v>
          </cell>
          <cell r="E1759" t="str">
            <v>KDPW</v>
          </cell>
          <cell r="F1759" t="str">
            <v>430-0011</v>
          </cell>
          <cell r="G1759">
            <v>1700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 t="str">
            <v>KDPW</v>
          </cell>
          <cell r="B1760" t="str">
            <v>Q1</v>
          </cell>
          <cell r="C1760" t="str">
            <v>DOOE/5077971/2017</v>
          </cell>
          <cell r="D1760" t="str">
            <v>GPW</v>
          </cell>
          <cell r="E1760" t="str">
            <v>KDPW</v>
          </cell>
          <cell r="F1760">
            <v>0</v>
          </cell>
          <cell r="G1760">
            <v>0</v>
          </cell>
          <cell r="H1760">
            <v>0</v>
          </cell>
          <cell r="I1760" t="str">
            <v>BRAK INFORMACJI</v>
          </cell>
          <cell r="J1760">
            <v>-1700</v>
          </cell>
          <cell r="K1760">
            <v>0</v>
          </cell>
          <cell r="L1760">
            <v>0</v>
          </cell>
        </row>
        <row r="1761">
          <cell r="A1761" t="str">
            <v>GPW</v>
          </cell>
          <cell r="B1761" t="str">
            <v>Q2</v>
          </cell>
          <cell r="C1761" t="str">
            <v>DOOE/5079253/2017</v>
          </cell>
          <cell r="D1761" t="str">
            <v>GPW</v>
          </cell>
          <cell r="E1761" t="str">
            <v>KDPW</v>
          </cell>
          <cell r="F1761" t="str">
            <v>430-0011</v>
          </cell>
          <cell r="G1761">
            <v>795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</row>
        <row r="1762">
          <cell r="A1762" t="str">
            <v>KDPW</v>
          </cell>
          <cell r="B1762" t="str">
            <v>Q2</v>
          </cell>
          <cell r="C1762" t="str">
            <v>DOOE/5079253/2017</v>
          </cell>
          <cell r="D1762" t="str">
            <v>GPW</v>
          </cell>
          <cell r="E1762" t="str">
            <v>KDPW</v>
          </cell>
          <cell r="F1762">
            <v>0</v>
          </cell>
          <cell r="G1762">
            <v>0</v>
          </cell>
          <cell r="H1762">
            <v>0</v>
          </cell>
          <cell r="I1762" t="str">
            <v>BRAK INFORMACJI</v>
          </cell>
          <cell r="J1762">
            <v>-795</v>
          </cell>
          <cell r="K1762">
            <v>0</v>
          </cell>
          <cell r="L1762">
            <v>0</v>
          </cell>
        </row>
        <row r="1763">
          <cell r="A1763" t="str">
            <v>GPW</v>
          </cell>
          <cell r="B1763" t="str">
            <v>Q3</v>
          </cell>
          <cell r="C1763" t="str">
            <v>DOOE/5081561/2017</v>
          </cell>
          <cell r="D1763" t="str">
            <v>GPW</v>
          </cell>
          <cell r="E1763" t="str">
            <v>KDPW</v>
          </cell>
          <cell r="F1763" t="str">
            <v>430-0011</v>
          </cell>
          <cell r="G1763">
            <v>1700</v>
          </cell>
          <cell r="H1763">
            <v>0</v>
          </cell>
          <cell r="J1763">
            <v>0</v>
          </cell>
          <cell r="K1763">
            <v>0</v>
          </cell>
        </row>
        <row r="1764">
          <cell r="A1764" t="str">
            <v>KDPW</v>
          </cell>
          <cell r="B1764" t="str">
            <v>Q3</v>
          </cell>
          <cell r="C1764" t="str">
            <v>DOOE/5081561/2017</v>
          </cell>
          <cell r="D1764" t="str">
            <v>GPW</v>
          </cell>
          <cell r="E1764" t="str">
            <v>KDPW</v>
          </cell>
          <cell r="F1764">
            <v>0</v>
          </cell>
          <cell r="G1764">
            <v>0</v>
          </cell>
          <cell r="H1764">
            <v>0</v>
          </cell>
          <cell r="I1764" t="str">
            <v>BRAK INFORMACJI</v>
          </cell>
          <cell r="J1764">
            <v>-1700</v>
          </cell>
          <cell r="K1764">
            <v>0</v>
          </cell>
        </row>
        <row r="1765">
          <cell r="A1765" t="str">
            <v>GPW</v>
          </cell>
          <cell r="B1765" t="str">
            <v>Q3</v>
          </cell>
          <cell r="C1765" t="str">
            <v>DOOE/5082456/2017</v>
          </cell>
          <cell r="D1765" t="str">
            <v>GPW</v>
          </cell>
          <cell r="E1765" t="str">
            <v>KDPW</v>
          </cell>
          <cell r="F1765" t="str">
            <v>430-0011</v>
          </cell>
          <cell r="G1765">
            <v>657.6</v>
          </cell>
          <cell r="H1765">
            <v>0</v>
          </cell>
          <cell r="J1765">
            <v>0</v>
          </cell>
          <cell r="K1765">
            <v>0</v>
          </cell>
        </row>
        <row r="1766">
          <cell r="A1766" t="str">
            <v>KDPW</v>
          </cell>
          <cell r="B1766" t="str">
            <v>Q3</v>
          </cell>
          <cell r="C1766" t="str">
            <v>DOOE/5082456/2017</v>
          </cell>
          <cell r="D1766" t="str">
            <v>GPW</v>
          </cell>
          <cell r="E1766" t="str">
            <v>KDPW</v>
          </cell>
          <cell r="F1766">
            <v>0</v>
          </cell>
          <cell r="G1766">
            <v>0</v>
          </cell>
          <cell r="H1766">
            <v>0</v>
          </cell>
          <cell r="I1766" t="str">
            <v>BRAK INFORMACJI</v>
          </cell>
          <cell r="J1766">
            <v>-657.6</v>
          </cell>
          <cell r="K1766">
            <v>0</v>
          </cell>
        </row>
        <row r="1767">
          <cell r="A1767" t="str">
            <v>GPW</v>
          </cell>
          <cell r="B1767" t="str">
            <v>Q3</v>
          </cell>
          <cell r="C1767" t="str">
            <v>DOOE/5082956/2017</v>
          </cell>
          <cell r="D1767" t="str">
            <v>GPW</v>
          </cell>
          <cell r="E1767" t="str">
            <v>KDPW</v>
          </cell>
          <cell r="F1767" t="str">
            <v>430-0011</v>
          </cell>
          <cell r="G1767">
            <v>20000</v>
          </cell>
          <cell r="H1767">
            <v>0</v>
          </cell>
          <cell r="J1767">
            <v>0</v>
          </cell>
          <cell r="K1767">
            <v>0</v>
          </cell>
        </row>
        <row r="1768">
          <cell r="A1768" t="str">
            <v>KDPW</v>
          </cell>
          <cell r="B1768" t="str">
            <v>Q3</v>
          </cell>
          <cell r="C1768" t="str">
            <v>DOOE/5082956/2017</v>
          </cell>
          <cell r="D1768" t="str">
            <v>GPW</v>
          </cell>
          <cell r="E1768" t="str">
            <v>KDPW</v>
          </cell>
          <cell r="F1768">
            <v>0</v>
          </cell>
          <cell r="G1768">
            <v>0</v>
          </cell>
          <cell r="H1768">
            <v>0</v>
          </cell>
          <cell r="I1768" t="str">
            <v>BRAK INFORMACJI</v>
          </cell>
          <cell r="J1768">
            <v>-20000</v>
          </cell>
          <cell r="K1768">
            <v>0</v>
          </cell>
        </row>
        <row r="1769">
          <cell r="A1769" t="str">
            <v>GPW</v>
          </cell>
          <cell r="B1769" t="str">
            <v>Q4</v>
          </cell>
          <cell r="C1769" t="str">
            <v>DOOE/5084561/2017</v>
          </cell>
          <cell r="D1769" t="str">
            <v>GPW</v>
          </cell>
          <cell r="E1769" t="str">
            <v>KDPW</v>
          </cell>
          <cell r="F1769" t="str">
            <v>430-0011</v>
          </cell>
          <cell r="G1769">
            <v>800</v>
          </cell>
          <cell r="H1769">
            <v>0</v>
          </cell>
          <cell r="K1769">
            <v>0</v>
          </cell>
        </row>
        <row r="1770">
          <cell r="A1770" t="str">
            <v>KDPW</v>
          </cell>
          <cell r="B1770" t="str">
            <v>Q4</v>
          </cell>
          <cell r="C1770" t="str">
            <v>DOOE/5084561/2017</v>
          </cell>
          <cell r="D1770" t="str">
            <v>GPW</v>
          </cell>
          <cell r="E1770" t="str">
            <v>KDPW</v>
          </cell>
          <cell r="F1770">
            <v>0</v>
          </cell>
          <cell r="H1770">
            <v>0</v>
          </cell>
          <cell r="I1770" t="str">
            <v>BRAK INFORMACJI</v>
          </cell>
          <cell r="J1770">
            <v>-800</v>
          </cell>
          <cell r="K1770">
            <v>0</v>
          </cell>
        </row>
        <row r="1771">
          <cell r="A1771" t="str">
            <v>GPW</v>
          </cell>
          <cell r="B1771" t="str">
            <v>Q4'</v>
          </cell>
          <cell r="C1771" t="str">
            <v>FS-177/2017</v>
          </cell>
          <cell r="D1771" t="str">
            <v>GPW</v>
          </cell>
          <cell r="E1771" t="str">
            <v>BS</v>
          </cell>
          <cell r="F1771" t="str">
            <v>640-1203</v>
          </cell>
          <cell r="G1771">
            <v>-120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</row>
        <row r="1772">
          <cell r="A1772" t="str">
            <v>GPW</v>
          </cell>
          <cell r="B1772" t="str">
            <v>Q4'</v>
          </cell>
          <cell r="C1772" t="str">
            <v>FS-177/2017</v>
          </cell>
          <cell r="D1772" t="str">
            <v>GPW</v>
          </cell>
          <cell r="E1772" t="str">
            <v>BS</v>
          </cell>
          <cell r="F1772" t="str">
            <v>753-0018</v>
          </cell>
          <cell r="G1772">
            <v>120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</row>
        <row r="1773">
          <cell r="A1773" t="str">
            <v>GPW</v>
          </cell>
          <cell r="B1773" t="str">
            <v>Q1</v>
          </cell>
          <cell r="C1773" t="str">
            <v>FS-177/2017</v>
          </cell>
          <cell r="D1773" t="str">
            <v>GPW</v>
          </cell>
          <cell r="E1773" t="str">
            <v>BS</v>
          </cell>
          <cell r="F1773" t="str">
            <v>640-1203</v>
          </cell>
          <cell r="G1773">
            <v>2400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 t="str">
            <v>po 120 za Q do 2021-12-31 5 lat jeszcze nie rozliczone do przeniesieniana 2018</v>
          </cell>
        </row>
        <row r="1774">
          <cell r="A1774" t="str">
            <v>GPW</v>
          </cell>
          <cell r="B1774" t="str">
            <v>Q1</v>
          </cell>
          <cell r="C1774" t="str">
            <v>FS-177/2017</v>
          </cell>
          <cell r="D1774" t="str">
            <v>GPW</v>
          </cell>
          <cell r="E1774" t="str">
            <v>BS</v>
          </cell>
          <cell r="F1774" t="str">
            <v>640-1203</v>
          </cell>
          <cell r="G1774">
            <v>-120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 t="str">
            <v>GPW</v>
          </cell>
          <cell r="B1775" t="str">
            <v>Q1</v>
          </cell>
          <cell r="C1775" t="str">
            <v>FS-177/2017</v>
          </cell>
          <cell r="D1775" t="str">
            <v>GPW</v>
          </cell>
          <cell r="E1775" t="str">
            <v>BS</v>
          </cell>
          <cell r="F1775" t="str">
            <v>753-0018</v>
          </cell>
          <cell r="G1775">
            <v>120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 t="str">
            <v>GPW</v>
          </cell>
          <cell r="B1776" t="str">
            <v>Q2</v>
          </cell>
          <cell r="C1776" t="str">
            <v>FS-177/2017</v>
          </cell>
          <cell r="D1776" t="str">
            <v>GPW</v>
          </cell>
          <cell r="E1776" t="str">
            <v>BS</v>
          </cell>
          <cell r="F1776" t="str">
            <v>640-1203</v>
          </cell>
          <cell r="G1776">
            <v>-120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 t="str">
            <v>GPW</v>
          </cell>
          <cell r="B1777" t="str">
            <v>Q2</v>
          </cell>
          <cell r="C1777" t="str">
            <v>FS-177/2017</v>
          </cell>
          <cell r="D1777" t="str">
            <v>GPW</v>
          </cell>
          <cell r="E1777" t="str">
            <v>BS</v>
          </cell>
          <cell r="F1777" t="str">
            <v>753-0018</v>
          </cell>
          <cell r="G1777">
            <v>120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 t="str">
            <v>BS</v>
          </cell>
          <cell r="B1778" t="str">
            <v>Q1</v>
          </cell>
          <cell r="C1778" t="str">
            <v>FS-177/2017</v>
          </cell>
          <cell r="D1778" t="str">
            <v>GPW</v>
          </cell>
          <cell r="E1778" t="str">
            <v>BS</v>
          </cell>
          <cell r="F1778">
            <v>0</v>
          </cell>
          <cell r="G1778">
            <v>0</v>
          </cell>
          <cell r="H1778">
            <v>0</v>
          </cell>
          <cell r="I1778" t="str">
            <v>846-0011</v>
          </cell>
          <cell r="J1778">
            <v>-600</v>
          </cell>
          <cell r="K1778">
            <v>0</v>
          </cell>
          <cell r="L1778" t="str">
            <v>rozbicie 600zł  na 4Q po 150 na Q rozliczone</v>
          </cell>
        </row>
        <row r="1779">
          <cell r="A1779" t="str">
            <v>BS</v>
          </cell>
          <cell r="B1779" t="str">
            <v>Q1</v>
          </cell>
          <cell r="C1779" t="str">
            <v>FS-177/2017</v>
          </cell>
          <cell r="D1779" t="str">
            <v>GPW</v>
          </cell>
          <cell r="E1779" t="str">
            <v>BS</v>
          </cell>
          <cell r="F1779">
            <v>0</v>
          </cell>
          <cell r="G1779">
            <v>0</v>
          </cell>
          <cell r="H1779">
            <v>0</v>
          </cell>
          <cell r="I1779" t="str">
            <v>846-0011</v>
          </cell>
          <cell r="J1779">
            <v>150</v>
          </cell>
          <cell r="K1779">
            <v>0</v>
          </cell>
          <cell r="L1779">
            <v>0</v>
          </cell>
        </row>
        <row r="1780">
          <cell r="A1780" t="str">
            <v>BS</v>
          </cell>
          <cell r="B1780" t="str">
            <v>Q1</v>
          </cell>
          <cell r="C1780" t="str">
            <v>FS-177/2017</v>
          </cell>
          <cell r="D1780" t="str">
            <v>GPW</v>
          </cell>
          <cell r="E1780" t="str">
            <v>BS</v>
          </cell>
          <cell r="F1780">
            <v>0</v>
          </cell>
          <cell r="G1780">
            <v>0</v>
          </cell>
          <cell r="H1780">
            <v>0</v>
          </cell>
          <cell r="I1780" t="str">
            <v>738-1002</v>
          </cell>
          <cell r="J1780">
            <v>-150</v>
          </cell>
          <cell r="K1780">
            <v>0</v>
          </cell>
          <cell r="L1780">
            <v>0</v>
          </cell>
        </row>
        <row r="1781">
          <cell r="A1781" t="str">
            <v>BS</v>
          </cell>
          <cell r="B1781" t="str">
            <v>Q2</v>
          </cell>
          <cell r="C1781" t="str">
            <v>FS-177/2017</v>
          </cell>
          <cell r="D1781" t="str">
            <v>GPW</v>
          </cell>
          <cell r="E1781" t="str">
            <v>BS</v>
          </cell>
          <cell r="F1781">
            <v>0</v>
          </cell>
          <cell r="G1781">
            <v>0</v>
          </cell>
          <cell r="H1781">
            <v>0</v>
          </cell>
          <cell r="I1781" t="str">
            <v>846-0011</v>
          </cell>
          <cell r="J1781">
            <v>150</v>
          </cell>
          <cell r="K1781">
            <v>0</v>
          </cell>
          <cell r="L1781">
            <v>0</v>
          </cell>
        </row>
        <row r="1782">
          <cell r="A1782" t="str">
            <v>BS</v>
          </cell>
          <cell r="B1782" t="str">
            <v>Q2</v>
          </cell>
          <cell r="C1782" t="str">
            <v>FS-177/2017</v>
          </cell>
          <cell r="D1782" t="str">
            <v>GPW</v>
          </cell>
          <cell r="E1782" t="str">
            <v>BS</v>
          </cell>
          <cell r="F1782">
            <v>0</v>
          </cell>
          <cell r="G1782">
            <v>0</v>
          </cell>
          <cell r="H1782">
            <v>0</v>
          </cell>
          <cell r="I1782" t="str">
            <v>738-1002</v>
          </cell>
          <cell r="J1782">
            <v>-150</v>
          </cell>
          <cell r="K1782">
            <v>0</v>
          </cell>
          <cell r="L1782">
            <v>0</v>
          </cell>
        </row>
        <row r="1783">
          <cell r="A1783" t="str">
            <v>BS</v>
          </cell>
          <cell r="B1783" t="str">
            <v>Q1</v>
          </cell>
          <cell r="C1783" t="str">
            <v>FS-177/2017</v>
          </cell>
          <cell r="D1783" t="str">
            <v>GPW</v>
          </cell>
          <cell r="E1783" t="str">
            <v>BS</v>
          </cell>
          <cell r="F1783">
            <v>0</v>
          </cell>
          <cell r="G1783">
            <v>0</v>
          </cell>
          <cell r="H1783">
            <v>0</v>
          </cell>
          <cell r="I1783" t="str">
            <v>738-1001</v>
          </cell>
          <cell r="J1783">
            <v>-1800</v>
          </cell>
          <cell r="K1783">
            <v>0</v>
          </cell>
          <cell r="L1783">
            <v>0</v>
          </cell>
        </row>
        <row r="1784">
          <cell r="A1784" t="str">
            <v>GPW</v>
          </cell>
          <cell r="B1784" t="str">
            <v>Q3</v>
          </cell>
          <cell r="C1784" t="str">
            <v>FS-177/2017</v>
          </cell>
          <cell r="D1784" t="str">
            <v>GPW</v>
          </cell>
          <cell r="E1784" t="str">
            <v>BS</v>
          </cell>
          <cell r="F1784" t="str">
            <v>640-1203</v>
          </cell>
          <cell r="G1784">
            <v>-120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A1785" t="str">
            <v>GPW</v>
          </cell>
          <cell r="B1785" t="str">
            <v>Q3</v>
          </cell>
          <cell r="C1785" t="str">
            <v>FS-177/2017</v>
          </cell>
          <cell r="D1785" t="str">
            <v>GPW</v>
          </cell>
          <cell r="E1785" t="str">
            <v>BS</v>
          </cell>
          <cell r="F1785" t="str">
            <v>753-0018</v>
          </cell>
          <cell r="G1785">
            <v>120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A1786" t="str">
            <v>BS</v>
          </cell>
          <cell r="B1786" t="str">
            <v>Q3</v>
          </cell>
          <cell r="C1786" t="str">
            <v>FS-177/2017</v>
          </cell>
          <cell r="D1786" t="str">
            <v>GPW</v>
          </cell>
          <cell r="E1786" t="str">
            <v>BS</v>
          </cell>
          <cell r="F1786">
            <v>0</v>
          </cell>
          <cell r="G1786">
            <v>0</v>
          </cell>
          <cell r="H1786">
            <v>0</v>
          </cell>
          <cell r="I1786" t="str">
            <v>846-0011</v>
          </cell>
          <cell r="J1786">
            <v>150</v>
          </cell>
          <cell r="K1786">
            <v>0</v>
          </cell>
          <cell r="L1786">
            <v>0</v>
          </cell>
        </row>
        <row r="1787">
          <cell r="A1787" t="str">
            <v>BS</v>
          </cell>
          <cell r="B1787" t="str">
            <v>Q3</v>
          </cell>
          <cell r="C1787" t="str">
            <v>FS-177/2017</v>
          </cell>
          <cell r="D1787" t="str">
            <v>GPW</v>
          </cell>
          <cell r="E1787" t="str">
            <v>BS</v>
          </cell>
          <cell r="F1787">
            <v>0</v>
          </cell>
          <cell r="G1787">
            <v>0</v>
          </cell>
          <cell r="H1787">
            <v>0</v>
          </cell>
          <cell r="I1787" t="str">
            <v>738-1002</v>
          </cell>
          <cell r="J1787">
            <v>-150</v>
          </cell>
          <cell r="K1787">
            <v>0</v>
          </cell>
          <cell r="L1787">
            <v>0</v>
          </cell>
        </row>
        <row r="1788">
          <cell r="A1788" t="str">
            <v>BS</v>
          </cell>
          <cell r="B1788" t="str">
            <v>Q4</v>
          </cell>
          <cell r="C1788" t="str">
            <v>FS-177/2017</v>
          </cell>
          <cell r="D1788" t="str">
            <v>GPW</v>
          </cell>
          <cell r="E1788" t="str">
            <v>BS</v>
          </cell>
          <cell r="F1788">
            <v>0</v>
          </cell>
          <cell r="G1788">
            <v>0</v>
          </cell>
          <cell r="H1788">
            <v>0</v>
          </cell>
          <cell r="I1788" t="str">
            <v>846-0011</v>
          </cell>
          <cell r="J1788">
            <v>150</v>
          </cell>
          <cell r="K1788">
            <v>0</v>
          </cell>
          <cell r="L1788">
            <v>0</v>
          </cell>
        </row>
        <row r="1789">
          <cell r="A1789" t="str">
            <v>BS</v>
          </cell>
          <cell r="B1789" t="str">
            <v>Q4</v>
          </cell>
          <cell r="C1789" t="str">
            <v>FS-177/2017</v>
          </cell>
          <cell r="D1789" t="str">
            <v>GPW</v>
          </cell>
          <cell r="E1789" t="str">
            <v>BS</v>
          </cell>
          <cell r="F1789">
            <v>0</v>
          </cell>
          <cell r="G1789">
            <v>0</v>
          </cell>
          <cell r="H1789">
            <v>0</v>
          </cell>
          <cell r="I1789" t="str">
            <v>738-1002</v>
          </cell>
          <cell r="J1789">
            <v>-150</v>
          </cell>
          <cell r="K1789">
            <v>0</v>
          </cell>
          <cell r="L1789">
            <v>0</v>
          </cell>
        </row>
        <row r="1790">
          <cell r="A1790" t="str">
            <v>GPW</v>
          </cell>
          <cell r="B1790" t="str">
            <v>Q4'</v>
          </cell>
          <cell r="C1790" t="str">
            <v>FS-186/2017</v>
          </cell>
          <cell r="D1790" t="str">
            <v>GPW</v>
          </cell>
          <cell r="E1790" t="str">
            <v>BS</v>
          </cell>
          <cell r="F1790" t="str">
            <v>640-1203</v>
          </cell>
          <cell r="G1790">
            <v>-120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A1791" t="str">
            <v>GPW</v>
          </cell>
          <cell r="B1791" t="str">
            <v>Q4'</v>
          </cell>
          <cell r="C1791" t="str">
            <v>FS-186/2017</v>
          </cell>
          <cell r="D1791" t="str">
            <v>GPW</v>
          </cell>
          <cell r="E1791" t="str">
            <v>BS</v>
          </cell>
          <cell r="F1791" t="str">
            <v>753-0018</v>
          </cell>
          <cell r="G1791">
            <v>120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A1792" t="str">
            <v>GPW</v>
          </cell>
          <cell r="B1792" t="str">
            <v>Q1</v>
          </cell>
          <cell r="C1792" t="str">
            <v>FS-186/2017</v>
          </cell>
          <cell r="D1792" t="str">
            <v>GPW</v>
          </cell>
          <cell r="E1792" t="str">
            <v>BS</v>
          </cell>
          <cell r="F1792" t="str">
            <v>640-1203</v>
          </cell>
          <cell r="G1792">
            <v>2400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 t="str">
            <v>po 120 za Q do 2021-12-31 5 lat nie rozliczone do przeniesienia na 2018</v>
          </cell>
        </row>
        <row r="1793">
          <cell r="A1793" t="str">
            <v>GPW</v>
          </cell>
          <cell r="B1793" t="str">
            <v>Q1</v>
          </cell>
          <cell r="C1793" t="str">
            <v>FS-186/2017</v>
          </cell>
          <cell r="D1793" t="str">
            <v>GPW</v>
          </cell>
          <cell r="E1793" t="str">
            <v>BS</v>
          </cell>
          <cell r="F1793" t="str">
            <v>640-1203</v>
          </cell>
          <cell r="G1793">
            <v>-120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A1794" t="str">
            <v>GPW</v>
          </cell>
          <cell r="B1794" t="str">
            <v>Q1</v>
          </cell>
          <cell r="C1794" t="str">
            <v>FS-186/2017</v>
          </cell>
          <cell r="D1794" t="str">
            <v>GPW</v>
          </cell>
          <cell r="E1794" t="str">
            <v>BS</v>
          </cell>
          <cell r="F1794" t="str">
            <v>753-0018</v>
          </cell>
          <cell r="G1794">
            <v>120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A1795" t="str">
            <v>GPW</v>
          </cell>
          <cell r="B1795" t="str">
            <v>Q2</v>
          </cell>
          <cell r="C1795" t="str">
            <v>FS-186/2017</v>
          </cell>
          <cell r="D1795" t="str">
            <v>GPW</v>
          </cell>
          <cell r="E1795" t="str">
            <v>BS</v>
          </cell>
          <cell r="F1795" t="str">
            <v>640-1203</v>
          </cell>
          <cell r="G1795">
            <v>-120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A1796" t="str">
            <v>GPW</v>
          </cell>
          <cell r="B1796" t="str">
            <v>Q2</v>
          </cell>
          <cell r="C1796" t="str">
            <v>FS-186/2017</v>
          </cell>
          <cell r="D1796" t="str">
            <v>GPW</v>
          </cell>
          <cell r="E1796" t="str">
            <v>BS</v>
          </cell>
          <cell r="F1796" t="str">
            <v>753-0018</v>
          </cell>
          <cell r="G1796">
            <v>120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A1797" t="str">
            <v>BS</v>
          </cell>
          <cell r="B1797" t="str">
            <v>Q1</v>
          </cell>
          <cell r="C1797" t="str">
            <v>FS-186/2017</v>
          </cell>
          <cell r="D1797" t="str">
            <v>GPW</v>
          </cell>
          <cell r="E1797" t="str">
            <v>BS</v>
          </cell>
          <cell r="F1797">
            <v>0</v>
          </cell>
          <cell r="G1797">
            <v>0</v>
          </cell>
          <cell r="H1797">
            <v>0</v>
          </cell>
          <cell r="I1797" t="str">
            <v>846-0011</v>
          </cell>
          <cell r="J1797">
            <v>-600</v>
          </cell>
          <cell r="K1797">
            <v>0</v>
          </cell>
          <cell r="L1797" t="str">
            <v>rozbicie 600zł  na 4Q po 150 na Q rozliczone</v>
          </cell>
        </row>
        <row r="1798">
          <cell r="A1798" t="str">
            <v>BS</v>
          </cell>
          <cell r="B1798" t="str">
            <v>Q1</v>
          </cell>
          <cell r="C1798" t="str">
            <v>FS-186/2017</v>
          </cell>
          <cell r="D1798" t="str">
            <v>GPW</v>
          </cell>
          <cell r="E1798" t="str">
            <v>BS</v>
          </cell>
          <cell r="F1798">
            <v>0</v>
          </cell>
          <cell r="G1798">
            <v>0</v>
          </cell>
          <cell r="H1798">
            <v>0</v>
          </cell>
          <cell r="I1798" t="str">
            <v>846-0011</v>
          </cell>
          <cell r="J1798">
            <v>150</v>
          </cell>
          <cell r="K1798">
            <v>0</v>
          </cell>
          <cell r="L1798">
            <v>0</v>
          </cell>
        </row>
        <row r="1799">
          <cell r="A1799" t="str">
            <v>BS</v>
          </cell>
          <cell r="B1799" t="str">
            <v>Q1</v>
          </cell>
          <cell r="C1799" t="str">
            <v>FS-186/2017</v>
          </cell>
          <cell r="D1799" t="str">
            <v>GPW</v>
          </cell>
          <cell r="E1799" t="str">
            <v>BS</v>
          </cell>
          <cell r="F1799">
            <v>0</v>
          </cell>
          <cell r="G1799">
            <v>0</v>
          </cell>
          <cell r="H1799">
            <v>0</v>
          </cell>
          <cell r="I1799" t="str">
            <v>738-1002</v>
          </cell>
          <cell r="J1799">
            <v>-150</v>
          </cell>
          <cell r="K1799">
            <v>0</v>
          </cell>
          <cell r="L1799">
            <v>0</v>
          </cell>
        </row>
        <row r="1800">
          <cell r="A1800" t="str">
            <v>BS</v>
          </cell>
          <cell r="B1800" t="str">
            <v>Q2</v>
          </cell>
          <cell r="C1800" t="str">
            <v>FS-186/2017</v>
          </cell>
          <cell r="D1800" t="str">
            <v>GPW</v>
          </cell>
          <cell r="E1800" t="str">
            <v>BS</v>
          </cell>
          <cell r="F1800">
            <v>0</v>
          </cell>
          <cell r="G1800">
            <v>0</v>
          </cell>
          <cell r="H1800">
            <v>0</v>
          </cell>
          <cell r="I1800" t="str">
            <v>846-0011</v>
          </cell>
          <cell r="J1800">
            <v>150</v>
          </cell>
          <cell r="K1800">
            <v>0</v>
          </cell>
          <cell r="L1800">
            <v>0</v>
          </cell>
        </row>
        <row r="1801">
          <cell r="A1801" t="str">
            <v>BS</v>
          </cell>
          <cell r="B1801" t="str">
            <v>Q2</v>
          </cell>
          <cell r="C1801" t="str">
            <v>FS-186/2017</v>
          </cell>
          <cell r="D1801" t="str">
            <v>GPW</v>
          </cell>
          <cell r="E1801" t="str">
            <v>BS</v>
          </cell>
          <cell r="F1801">
            <v>0</v>
          </cell>
          <cell r="G1801">
            <v>0</v>
          </cell>
          <cell r="H1801">
            <v>0</v>
          </cell>
          <cell r="I1801" t="str">
            <v>738-1002</v>
          </cell>
          <cell r="J1801">
            <v>-150</v>
          </cell>
          <cell r="K1801">
            <v>0</v>
          </cell>
          <cell r="L1801">
            <v>0</v>
          </cell>
        </row>
        <row r="1802">
          <cell r="A1802" t="str">
            <v>BS</v>
          </cell>
          <cell r="B1802" t="str">
            <v>Q1</v>
          </cell>
          <cell r="C1802" t="str">
            <v>FS-186/2017</v>
          </cell>
          <cell r="D1802" t="str">
            <v>GPW</v>
          </cell>
          <cell r="E1802" t="str">
            <v>BS</v>
          </cell>
          <cell r="F1802">
            <v>0</v>
          </cell>
          <cell r="G1802">
            <v>0</v>
          </cell>
          <cell r="H1802">
            <v>0</v>
          </cell>
          <cell r="I1802" t="str">
            <v>738-1001</v>
          </cell>
          <cell r="J1802">
            <v>-1800</v>
          </cell>
          <cell r="K1802">
            <v>0</v>
          </cell>
          <cell r="L1802">
            <v>0</v>
          </cell>
        </row>
        <row r="1803">
          <cell r="A1803" t="str">
            <v>GPW</v>
          </cell>
          <cell r="B1803" t="str">
            <v>Q3</v>
          </cell>
          <cell r="C1803" t="str">
            <v>FS-186/2017</v>
          </cell>
          <cell r="D1803" t="str">
            <v>GPW</v>
          </cell>
          <cell r="E1803" t="str">
            <v>BS</v>
          </cell>
          <cell r="F1803" t="str">
            <v>640-1203</v>
          </cell>
          <cell r="G1803">
            <v>-120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A1804" t="str">
            <v>GPW</v>
          </cell>
          <cell r="B1804" t="str">
            <v>Q3</v>
          </cell>
          <cell r="C1804" t="str">
            <v>FS-186/2017</v>
          </cell>
          <cell r="D1804" t="str">
            <v>GPW</v>
          </cell>
          <cell r="E1804" t="str">
            <v>BS</v>
          </cell>
          <cell r="F1804" t="str">
            <v>753-0018</v>
          </cell>
          <cell r="G1804">
            <v>120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A1805" t="str">
            <v>BS</v>
          </cell>
          <cell r="B1805" t="str">
            <v>Q3</v>
          </cell>
          <cell r="C1805" t="str">
            <v>FS-186/2017</v>
          </cell>
          <cell r="D1805" t="str">
            <v>GPW</v>
          </cell>
          <cell r="E1805" t="str">
            <v>BS</v>
          </cell>
          <cell r="G1805">
            <v>0</v>
          </cell>
          <cell r="H1805">
            <v>0</v>
          </cell>
          <cell r="I1805" t="str">
            <v>846-0011</v>
          </cell>
          <cell r="J1805">
            <v>150</v>
          </cell>
          <cell r="K1805">
            <v>0</v>
          </cell>
          <cell r="L1805">
            <v>0</v>
          </cell>
        </row>
        <row r="1806">
          <cell r="A1806" t="str">
            <v>BS</v>
          </cell>
          <cell r="B1806" t="str">
            <v>Q3</v>
          </cell>
          <cell r="C1806" t="str">
            <v>FS-186/2017</v>
          </cell>
          <cell r="D1806" t="str">
            <v>GPW</v>
          </cell>
          <cell r="E1806" t="str">
            <v>BS</v>
          </cell>
          <cell r="G1806">
            <v>0</v>
          </cell>
          <cell r="H1806">
            <v>0</v>
          </cell>
          <cell r="I1806" t="str">
            <v>738-1002</v>
          </cell>
          <cell r="J1806">
            <v>-150</v>
          </cell>
          <cell r="K1806">
            <v>0</v>
          </cell>
          <cell r="L1806">
            <v>0</v>
          </cell>
        </row>
        <row r="1807">
          <cell r="A1807" t="str">
            <v>BS</v>
          </cell>
          <cell r="B1807" t="str">
            <v>Q4</v>
          </cell>
          <cell r="C1807" t="str">
            <v>FS-186/2017</v>
          </cell>
          <cell r="D1807" t="str">
            <v>GPW</v>
          </cell>
          <cell r="E1807" t="str">
            <v>BS</v>
          </cell>
          <cell r="G1807">
            <v>0</v>
          </cell>
          <cell r="H1807">
            <v>0</v>
          </cell>
          <cell r="I1807" t="str">
            <v>846-0011</v>
          </cell>
          <cell r="J1807">
            <v>150</v>
          </cell>
          <cell r="K1807">
            <v>0</v>
          </cell>
          <cell r="L1807">
            <v>0</v>
          </cell>
        </row>
        <row r="1808">
          <cell r="A1808" t="str">
            <v>BS</v>
          </cell>
          <cell r="B1808" t="str">
            <v>Q4</v>
          </cell>
          <cell r="C1808" t="str">
            <v>FS-186/2017</v>
          </cell>
          <cell r="D1808" t="str">
            <v>GPW</v>
          </cell>
          <cell r="E1808" t="str">
            <v>BS</v>
          </cell>
          <cell r="G1808">
            <v>0</v>
          </cell>
          <cell r="H1808">
            <v>0</v>
          </cell>
          <cell r="I1808" t="str">
            <v>738-1002</v>
          </cell>
          <cell r="J1808">
            <v>-150</v>
          </cell>
          <cell r="K1808">
            <v>0</v>
          </cell>
          <cell r="L1808">
            <v>0</v>
          </cell>
        </row>
        <row r="1809">
          <cell r="A1809" t="str">
            <v>GPW</v>
          </cell>
          <cell r="B1809" t="str">
            <v>Q4</v>
          </cell>
          <cell r="C1809" t="str">
            <v>FS-222/2017</v>
          </cell>
          <cell r="D1809" t="str">
            <v>GPW</v>
          </cell>
          <cell r="E1809" t="str">
            <v>BS</v>
          </cell>
          <cell r="F1809" t="str">
            <v>420-0812</v>
          </cell>
          <cell r="G1809">
            <v>161178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 t="str">
            <v>BS</v>
          </cell>
          <cell r="B1810" t="str">
            <v>Q1</v>
          </cell>
          <cell r="C1810" t="str">
            <v>FS-222/2017</v>
          </cell>
          <cell r="D1810" t="str">
            <v>GPW</v>
          </cell>
          <cell r="E1810" t="str">
            <v>BS</v>
          </cell>
          <cell r="F1810">
            <v>0</v>
          </cell>
          <cell r="G1810">
            <v>0</v>
          </cell>
          <cell r="H1810">
            <v>0</v>
          </cell>
          <cell r="I1810" t="str">
            <v>712-1120</v>
          </cell>
          <cell r="J1810">
            <v>-23920</v>
          </cell>
          <cell r="K1810">
            <v>0</v>
          </cell>
          <cell r="L1810">
            <v>0</v>
          </cell>
        </row>
        <row r="1811">
          <cell r="A1811" t="str">
            <v>BS</v>
          </cell>
          <cell r="B1811" t="str">
            <v>Q1</v>
          </cell>
          <cell r="C1811" t="str">
            <v>FS-222/2017</v>
          </cell>
          <cell r="D1811" t="str">
            <v>GPW</v>
          </cell>
          <cell r="E1811" t="str">
            <v>BS</v>
          </cell>
          <cell r="F1811">
            <v>0</v>
          </cell>
          <cell r="G1811">
            <v>0</v>
          </cell>
          <cell r="H1811">
            <v>0</v>
          </cell>
          <cell r="I1811" t="str">
            <v>846-0031</v>
          </cell>
          <cell r="J1811">
            <v>-10250</v>
          </cell>
          <cell r="K1811">
            <v>0</v>
          </cell>
          <cell r="L1811">
            <v>0</v>
          </cell>
        </row>
        <row r="1812">
          <cell r="A1812" t="str">
            <v>BS</v>
          </cell>
          <cell r="B1812" t="str">
            <v>Q1</v>
          </cell>
          <cell r="C1812" t="str">
            <v>FS-222/2017</v>
          </cell>
          <cell r="D1812" t="str">
            <v>GPW</v>
          </cell>
          <cell r="E1812" t="str">
            <v>BS</v>
          </cell>
          <cell r="F1812">
            <v>0</v>
          </cell>
          <cell r="G1812">
            <v>0</v>
          </cell>
          <cell r="H1812">
            <v>0</v>
          </cell>
          <cell r="I1812" t="str">
            <v>846-0031</v>
          </cell>
          <cell r="J1812">
            <v>2562.5</v>
          </cell>
          <cell r="K1812">
            <v>0</v>
          </cell>
          <cell r="L1812">
            <v>0</v>
          </cell>
        </row>
        <row r="1813">
          <cell r="A1813" t="str">
            <v>BS</v>
          </cell>
          <cell r="B1813" t="str">
            <v>Q1</v>
          </cell>
          <cell r="C1813" t="str">
            <v>FS-222/2017</v>
          </cell>
          <cell r="D1813" t="str">
            <v>GPW</v>
          </cell>
          <cell r="E1813" t="str">
            <v>BS</v>
          </cell>
          <cell r="F1813">
            <v>0</v>
          </cell>
          <cell r="G1813">
            <v>0</v>
          </cell>
          <cell r="H1813">
            <v>0</v>
          </cell>
          <cell r="I1813" t="str">
            <v>712-1110</v>
          </cell>
          <cell r="J1813">
            <v>-2562.5</v>
          </cell>
          <cell r="K1813">
            <v>0</v>
          </cell>
          <cell r="L1813">
            <v>0</v>
          </cell>
        </row>
        <row r="1814">
          <cell r="A1814" t="str">
            <v>BS</v>
          </cell>
          <cell r="B1814" t="str">
            <v>Q1</v>
          </cell>
          <cell r="C1814" t="str">
            <v>FS-222/2017</v>
          </cell>
          <cell r="D1814" t="str">
            <v>GPW</v>
          </cell>
          <cell r="E1814" t="str">
            <v>BS</v>
          </cell>
          <cell r="F1814">
            <v>0</v>
          </cell>
          <cell r="G1814">
            <v>0</v>
          </cell>
          <cell r="H1814">
            <v>0</v>
          </cell>
          <cell r="I1814" t="str">
            <v>846-0032</v>
          </cell>
          <cell r="J1814">
            <v>-127008</v>
          </cell>
          <cell r="K1814">
            <v>0</v>
          </cell>
          <cell r="L1814">
            <v>0</v>
          </cell>
        </row>
        <row r="1815">
          <cell r="A1815" t="str">
            <v>BS</v>
          </cell>
          <cell r="B1815" t="str">
            <v>Q1</v>
          </cell>
          <cell r="C1815" t="str">
            <v>FS-222/2017</v>
          </cell>
          <cell r="D1815" t="str">
            <v>GPW</v>
          </cell>
          <cell r="E1815" t="str">
            <v>BS</v>
          </cell>
          <cell r="F1815">
            <v>0</v>
          </cell>
          <cell r="G1815">
            <v>0</v>
          </cell>
          <cell r="H1815">
            <v>0</v>
          </cell>
          <cell r="I1815" t="str">
            <v>846-0032</v>
          </cell>
          <cell r="J1815">
            <v>31752</v>
          </cell>
          <cell r="K1815">
            <v>0</v>
          </cell>
          <cell r="L1815">
            <v>0</v>
          </cell>
        </row>
        <row r="1816">
          <cell r="A1816" t="str">
            <v>BS</v>
          </cell>
          <cell r="B1816" t="str">
            <v>Q1</v>
          </cell>
          <cell r="C1816" t="str">
            <v>FS-222/2017</v>
          </cell>
          <cell r="D1816" t="str">
            <v>GPW</v>
          </cell>
          <cell r="E1816" t="str">
            <v>BS</v>
          </cell>
          <cell r="F1816">
            <v>0</v>
          </cell>
          <cell r="G1816">
            <v>0</v>
          </cell>
          <cell r="H1816">
            <v>0</v>
          </cell>
          <cell r="I1816" t="str">
            <v>712-1140</v>
          </cell>
          <cell r="J1816">
            <v>-31752</v>
          </cell>
          <cell r="K1816">
            <v>0</v>
          </cell>
          <cell r="L1816">
            <v>0</v>
          </cell>
        </row>
        <row r="1817">
          <cell r="A1817" t="str">
            <v>BS</v>
          </cell>
          <cell r="B1817" t="str">
            <v>Q2</v>
          </cell>
          <cell r="C1817" t="str">
            <v>FS-222/2017</v>
          </cell>
          <cell r="D1817" t="str">
            <v>GPW</v>
          </cell>
          <cell r="E1817" t="str">
            <v>BS</v>
          </cell>
          <cell r="F1817">
            <v>0</v>
          </cell>
          <cell r="G1817">
            <v>0</v>
          </cell>
          <cell r="H1817">
            <v>0</v>
          </cell>
          <cell r="I1817" t="str">
            <v>846-0031</v>
          </cell>
          <cell r="J1817">
            <v>2562.5</v>
          </cell>
          <cell r="K1817">
            <v>0</v>
          </cell>
          <cell r="L1817">
            <v>0</v>
          </cell>
        </row>
        <row r="1818">
          <cell r="A1818" t="str">
            <v>BS</v>
          </cell>
          <cell r="B1818" t="str">
            <v>Q2</v>
          </cell>
          <cell r="C1818" t="str">
            <v>FS-222/2017</v>
          </cell>
          <cell r="D1818" t="str">
            <v>GPW</v>
          </cell>
          <cell r="E1818" t="str">
            <v>BS</v>
          </cell>
          <cell r="F1818">
            <v>0</v>
          </cell>
          <cell r="G1818">
            <v>0</v>
          </cell>
          <cell r="H1818">
            <v>0</v>
          </cell>
          <cell r="I1818" t="str">
            <v>712-1110</v>
          </cell>
          <cell r="J1818">
            <v>-2562.5</v>
          </cell>
          <cell r="K1818">
            <v>0</v>
          </cell>
          <cell r="L1818">
            <v>0</v>
          </cell>
        </row>
        <row r="1819">
          <cell r="A1819" t="str">
            <v>BS</v>
          </cell>
          <cell r="B1819" t="str">
            <v>Q2</v>
          </cell>
          <cell r="C1819" t="str">
            <v>FS-222/2017</v>
          </cell>
          <cell r="D1819" t="str">
            <v>GPW</v>
          </cell>
          <cell r="E1819" t="str">
            <v>BS</v>
          </cell>
          <cell r="F1819">
            <v>0</v>
          </cell>
          <cell r="G1819">
            <v>0</v>
          </cell>
          <cell r="H1819">
            <v>0</v>
          </cell>
          <cell r="I1819" t="str">
            <v>846-0032</v>
          </cell>
          <cell r="J1819">
            <v>31752</v>
          </cell>
          <cell r="K1819">
            <v>0</v>
          </cell>
          <cell r="L1819">
            <v>0</v>
          </cell>
        </row>
        <row r="1820">
          <cell r="A1820" t="str">
            <v>BS</v>
          </cell>
          <cell r="B1820" t="str">
            <v>Q2</v>
          </cell>
          <cell r="C1820" t="str">
            <v>FS-222/2017</v>
          </cell>
          <cell r="D1820" t="str">
            <v>GPW</v>
          </cell>
          <cell r="E1820" t="str">
            <v>BS</v>
          </cell>
          <cell r="F1820">
            <v>0</v>
          </cell>
          <cell r="G1820">
            <v>0</v>
          </cell>
          <cell r="H1820">
            <v>0</v>
          </cell>
          <cell r="I1820" t="str">
            <v>712-1140</v>
          </cell>
          <cell r="J1820">
            <v>-31752</v>
          </cell>
          <cell r="K1820">
            <v>0</v>
          </cell>
          <cell r="L1820">
            <v>0</v>
          </cell>
        </row>
        <row r="1821">
          <cell r="A1821" t="str">
            <v>BS</v>
          </cell>
          <cell r="B1821" t="str">
            <v>Q3</v>
          </cell>
          <cell r="C1821" t="str">
            <v>FS-222/2017</v>
          </cell>
          <cell r="D1821" t="str">
            <v>GPW</v>
          </cell>
          <cell r="E1821" t="str">
            <v>BS</v>
          </cell>
          <cell r="F1821">
            <v>0</v>
          </cell>
          <cell r="G1821">
            <v>0</v>
          </cell>
          <cell r="H1821">
            <v>0</v>
          </cell>
          <cell r="I1821" t="str">
            <v>846-0031</v>
          </cell>
          <cell r="J1821">
            <v>2562.5</v>
          </cell>
          <cell r="K1821">
            <v>0</v>
          </cell>
          <cell r="L1821">
            <v>0</v>
          </cell>
        </row>
        <row r="1822">
          <cell r="A1822" t="str">
            <v>BS</v>
          </cell>
          <cell r="B1822" t="str">
            <v>Q3</v>
          </cell>
          <cell r="C1822" t="str">
            <v>FS-222/2017</v>
          </cell>
          <cell r="D1822" t="str">
            <v>GPW</v>
          </cell>
          <cell r="E1822" t="str">
            <v>BS</v>
          </cell>
          <cell r="F1822">
            <v>0</v>
          </cell>
          <cell r="G1822">
            <v>0</v>
          </cell>
          <cell r="H1822">
            <v>0</v>
          </cell>
          <cell r="I1822" t="str">
            <v>712-1110</v>
          </cell>
          <cell r="J1822">
            <v>-2562.5</v>
          </cell>
          <cell r="K1822">
            <v>0</v>
          </cell>
          <cell r="L1822">
            <v>0</v>
          </cell>
        </row>
        <row r="1823">
          <cell r="A1823" t="str">
            <v>BS</v>
          </cell>
          <cell r="B1823" t="str">
            <v>Q3</v>
          </cell>
          <cell r="C1823" t="str">
            <v>FS-222/2017</v>
          </cell>
          <cell r="D1823" t="str">
            <v>GPW</v>
          </cell>
          <cell r="E1823" t="str">
            <v>BS</v>
          </cell>
          <cell r="F1823">
            <v>0</v>
          </cell>
          <cell r="G1823">
            <v>0</v>
          </cell>
          <cell r="H1823">
            <v>0</v>
          </cell>
          <cell r="I1823" t="str">
            <v>846-0032</v>
          </cell>
          <cell r="J1823">
            <v>31752</v>
          </cell>
          <cell r="K1823">
            <v>0</v>
          </cell>
          <cell r="L1823">
            <v>0</v>
          </cell>
        </row>
        <row r="1824">
          <cell r="A1824" t="str">
            <v>BS</v>
          </cell>
          <cell r="B1824" t="str">
            <v>Q3</v>
          </cell>
          <cell r="C1824" t="str">
            <v>FS-222/2017</v>
          </cell>
          <cell r="D1824" t="str">
            <v>GPW</v>
          </cell>
          <cell r="E1824" t="str">
            <v>BS</v>
          </cell>
          <cell r="F1824">
            <v>0</v>
          </cell>
          <cell r="G1824">
            <v>0</v>
          </cell>
          <cell r="H1824">
            <v>0</v>
          </cell>
          <cell r="I1824" t="str">
            <v>712-1140</v>
          </cell>
          <cell r="J1824">
            <v>-31752</v>
          </cell>
          <cell r="K1824">
            <v>0</v>
          </cell>
          <cell r="L1824">
            <v>0</v>
          </cell>
        </row>
        <row r="1825">
          <cell r="A1825" t="str">
            <v>BS</v>
          </cell>
          <cell r="B1825" t="str">
            <v>Q4</v>
          </cell>
          <cell r="C1825" t="str">
            <v>FS-222/2017</v>
          </cell>
          <cell r="D1825" t="str">
            <v>GPW</v>
          </cell>
          <cell r="E1825" t="str">
            <v>BS</v>
          </cell>
          <cell r="F1825">
            <v>0</v>
          </cell>
          <cell r="G1825">
            <v>0</v>
          </cell>
          <cell r="H1825">
            <v>0</v>
          </cell>
          <cell r="I1825" t="str">
            <v>846-0031</v>
          </cell>
          <cell r="J1825">
            <v>2562.5</v>
          </cell>
          <cell r="K1825">
            <v>0</v>
          </cell>
          <cell r="L1825">
            <v>0</v>
          </cell>
        </row>
        <row r="1826">
          <cell r="A1826" t="str">
            <v>BS</v>
          </cell>
          <cell r="B1826" t="str">
            <v>Q4</v>
          </cell>
          <cell r="C1826" t="str">
            <v>FS-222/2017</v>
          </cell>
          <cell r="D1826" t="str">
            <v>GPW</v>
          </cell>
          <cell r="E1826" t="str">
            <v>BS</v>
          </cell>
          <cell r="F1826">
            <v>0</v>
          </cell>
          <cell r="G1826">
            <v>0</v>
          </cell>
          <cell r="H1826">
            <v>0</v>
          </cell>
          <cell r="I1826" t="str">
            <v>712-1110</v>
          </cell>
          <cell r="J1826">
            <v>-2562.5</v>
          </cell>
          <cell r="K1826">
            <v>0</v>
          </cell>
          <cell r="L1826">
            <v>0</v>
          </cell>
        </row>
        <row r="1827">
          <cell r="A1827" t="str">
            <v>BS</v>
          </cell>
          <cell r="B1827" t="str">
            <v>Q4</v>
          </cell>
          <cell r="C1827" t="str">
            <v>FS-222/2017</v>
          </cell>
          <cell r="D1827" t="str">
            <v>GPW</v>
          </cell>
          <cell r="E1827" t="str">
            <v>BS</v>
          </cell>
          <cell r="F1827">
            <v>0</v>
          </cell>
          <cell r="G1827">
            <v>0</v>
          </cell>
          <cell r="H1827">
            <v>0</v>
          </cell>
          <cell r="I1827" t="str">
            <v>846-0032</v>
          </cell>
          <cell r="J1827">
            <v>31752</v>
          </cell>
          <cell r="K1827">
            <v>0</v>
          </cell>
          <cell r="L1827">
            <v>0</v>
          </cell>
        </row>
        <row r="1828">
          <cell r="A1828" t="str">
            <v>BS</v>
          </cell>
          <cell r="B1828" t="str">
            <v>Q4</v>
          </cell>
          <cell r="C1828" t="str">
            <v>FS-222/2017</v>
          </cell>
          <cell r="D1828" t="str">
            <v>GPW</v>
          </cell>
          <cell r="E1828" t="str">
            <v>BS</v>
          </cell>
          <cell r="F1828">
            <v>0</v>
          </cell>
          <cell r="G1828">
            <v>0</v>
          </cell>
          <cell r="H1828">
            <v>0</v>
          </cell>
          <cell r="I1828" t="str">
            <v>712-1140</v>
          </cell>
          <cell r="J1828">
            <v>-31752</v>
          </cell>
          <cell r="K1828">
            <v>0</v>
          </cell>
          <cell r="L1828">
            <v>0</v>
          </cell>
        </row>
        <row r="1829">
          <cell r="A1829" t="str">
            <v>GPW</v>
          </cell>
          <cell r="B1829" t="str">
            <v>Q1</v>
          </cell>
          <cell r="C1829" t="str">
            <v>FS-266/2017</v>
          </cell>
          <cell r="D1829" t="str">
            <v>GPW</v>
          </cell>
          <cell r="E1829" t="str">
            <v>BS</v>
          </cell>
          <cell r="F1829" t="str">
            <v>420-0812</v>
          </cell>
          <cell r="G1829">
            <v>23960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 t="str">
            <v>BS</v>
          </cell>
          <cell r="B1830" t="str">
            <v>Q1</v>
          </cell>
          <cell r="C1830" t="str">
            <v>FS-266/2017</v>
          </cell>
          <cell r="D1830" t="str">
            <v>GPW</v>
          </cell>
          <cell r="E1830" t="str">
            <v>BS</v>
          </cell>
          <cell r="F1830">
            <v>0</v>
          </cell>
          <cell r="H1830">
            <v>0</v>
          </cell>
          <cell r="I1830" t="str">
            <v>712-1120</v>
          </cell>
          <cell r="J1830">
            <v>-23960</v>
          </cell>
          <cell r="K1830">
            <v>0</v>
          </cell>
          <cell r="L1830">
            <v>0</v>
          </cell>
        </row>
        <row r="1831">
          <cell r="A1831" t="str">
            <v>GPW</v>
          </cell>
          <cell r="B1831" t="str">
            <v>Q1</v>
          </cell>
          <cell r="C1831" t="str">
            <v>FS-323/2017</v>
          </cell>
          <cell r="D1831" t="str">
            <v>GPW</v>
          </cell>
          <cell r="E1831" t="str">
            <v>BS</v>
          </cell>
          <cell r="F1831" t="str">
            <v>420-0812</v>
          </cell>
          <cell r="G1831">
            <v>24000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A1832" t="str">
            <v>BS</v>
          </cell>
          <cell r="B1832" t="str">
            <v>Q1</v>
          </cell>
          <cell r="C1832" t="str">
            <v>FS-323/2017</v>
          </cell>
          <cell r="D1832" t="str">
            <v>GPW</v>
          </cell>
          <cell r="E1832" t="str">
            <v>BS</v>
          </cell>
          <cell r="F1832">
            <v>0</v>
          </cell>
          <cell r="H1832">
            <v>0</v>
          </cell>
          <cell r="I1832" t="str">
            <v>712-1120</v>
          </cell>
          <cell r="J1832">
            <v>-24000</v>
          </cell>
          <cell r="K1832">
            <v>0</v>
          </cell>
          <cell r="L1832">
            <v>0</v>
          </cell>
        </row>
        <row r="1833">
          <cell r="A1833" t="str">
            <v>GPW</v>
          </cell>
          <cell r="B1833" t="str">
            <v>Q4</v>
          </cell>
          <cell r="C1833" t="str">
            <v>FS-36/2018</v>
          </cell>
          <cell r="D1833" t="str">
            <v>GPW</v>
          </cell>
          <cell r="E1833" t="str">
            <v>BS</v>
          </cell>
          <cell r="F1833" t="str">
            <v>420-0812</v>
          </cell>
          <cell r="G1833">
            <v>25720</v>
          </cell>
          <cell r="H1833">
            <v>-31635.599999999999</v>
          </cell>
          <cell r="K1833">
            <v>0</v>
          </cell>
        </row>
        <row r="1834">
          <cell r="A1834" t="str">
            <v>BS</v>
          </cell>
          <cell r="B1834" t="str">
            <v>Q4</v>
          </cell>
          <cell r="C1834" t="str">
            <v>FS-36/2018</v>
          </cell>
          <cell r="D1834" t="str">
            <v>GPW</v>
          </cell>
          <cell r="E1834" t="str">
            <v>BS</v>
          </cell>
          <cell r="H1834">
            <v>0</v>
          </cell>
          <cell r="I1834" t="str">
            <v>712-1120</v>
          </cell>
          <cell r="J1834">
            <v>-25720</v>
          </cell>
          <cell r="K1834">
            <v>31635.599999999999</v>
          </cell>
        </row>
        <row r="1835">
          <cell r="A1835" t="str">
            <v>GPW</v>
          </cell>
          <cell r="B1835" t="str">
            <v>Q2</v>
          </cell>
          <cell r="C1835" t="str">
            <v>FS-398/2017</v>
          </cell>
          <cell r="D1835" t="str">
            <v>GPW</v>
          </cell>
          <cell r="E1835" t="str">
            <v>BS</v>
          </cell>
          <cell r="F1835" t="str">
            <v>420-0812</v>
          </cell>
          <cell r="G1835">
            <v>24080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 t="str">
            <v>BS</v>
          </cell>
          <cell r="B1836" t="str">
            <v>Q2</v>
          </cell>
          <cell r="C1836" t="str">
            <v>FS-398/2017</v>
          </cell>
          <cell r="D1836" t="str">
            <v>GPW</v>
          </cell>
          <cell r="E1836" t="str">
            <v>BS</v>
          </cell>
          <cell r="G1836">
            <v>0</v>
          </cell>
          <cell r="H1836">
            <v>0</v>
          </cell>
          <cell r="I1836" t="str">
            <v>712-1120</v>
          </cell>
          <cell r="J1836">
            <v>-24080</v>
          </cell>
          <cell r="K1836">
            <v>0</v>
          </cell>
          <cell r="L1836">
            <v>0</v>
          </cell>
        </row>
        <row r="1837">
          <cell r="A1837" t="str">
            <v>GPW</v>
          </cell>
          <cell r="B1837" t="str">
            <v>Q2</v>
          </cell>
          <cell r="C1837" t="str">
            <v>FS-449/2017</v>
          </cell>
          <cell r="D1837" t="str">
            <v>GPW</v>
          </cell>
          <cell r="E1837" t="str">
            <v>BS</v>
          </cell>
          <cell r="F1837" t="str">
            <v>420-0812</v>
          </cell>
          <cell r="G1837">
            <v>24640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A1838" t="str">
            <v>BS</v>
          </cell>
          <cell r="B1838" t="str">
            <v>Q2</v>
          </cell>
          <cell r="C1838" t="str">
            <v>FS-449/2017</v>
          </cell>
          <cell r="D1838" t="str">
            <v>GPW</v>
          </cell>
          <cell r="E1838" t="str">
            <v>BS</v>
          </cell>
          <cell r="G1838">
            <v>0</v>
          </cell>
          <cell r="H1838">
            <v>0</v>
          </cell>
          <cell r="I1838" t="str">
            <v>712-1120</v>
          </cell>
          <cell r="J1838">
            <v>-24640</v>
          </cell>
          <cell r="K1838">
            <v>0</v>
          </cell>
          <cell r="L1838">
            <v>0</v>
          </cell>
        </row>
        <row r="1839">
          <cell r="A1839" t="str">
            <v>GPW</v>
          </cell>
          <cell r="B1839" t="str">
            <v>Q2</v>
          </cell>
          <cell r="C1839" t="str">
            <v>FS-490/2017</v>
          </cell>
          <cell r="D1839" t="str">
            <v>GPW</v>
          </cell>
          <cell r="E1839" t="str">
            <v>BS</v>
          </cell>
          <cell r="F1839" t="str">
            <v>420-0812</v>
          </cell>
          <cell r="G1839">
            <v>24560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A1840" t="str">
            <v>BS</v>
          </cell>
          <cell r="B1840" t="str">
            <v>Q2</v>
          </cell>
          <cell r="C1840" t="str">
            <v>FS-490/2017</v>
          </cell>
          <cell r="D1840" t="str">
            <v>GPW</v>
          </cell>
          <cell r="E1840" t="str">
            <v>BS</v>
          </cell>
          <cell r="G1840">
            <v>0</v>
          </cell>
          <cell r="H1840">
            <v>0</v>
          </cell>
          <cell r="I1840" t="str">
            <v>712-1120</v>
          </cell>
          <cell r="J1840">
            <v>-24560</v>
          </cell>
          <cell r="K1840">
            <v>0</v>
          </cell>
          <cell r="L1840">
            <v>0</v>
          </cell>
        </row>
        <row r="1841">
          <cell r="A1841" t="str">
            <v>GPW</v>
          </cell>
          <cell r="B1841" t="str">
            <v>Q3</v>
          </cell>
          <cell r="C1841" t="str">
            <v>FS-567/2017</v>
          </cell>
          <cell r="D1841" t="str">
            <v>GPW</v>
          </cell>
          <cell r="E1841" t="str">
            <v>BS</v>
          </cell>
          <cell r="F1841" t="str">
            <v>420-0812</v>
          </cell>
          <cell r="G1841">
            <v>24840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BS</v>
          </cell>
          <cell r="B1842" t="str">
            <v>Q3</v>
          </cell>
          <cell r="C1842" t="str">
            <v>FS-567/2017</v>
          </cell>
          <cell r="D1842" t="str">
            <v>GPW</v>
          </cell>
          <cell r="E1842" t="str">
            <v>BS</v>
          </cell>
          <cell r="H1842">
            <v>0</v>
          </cell>
          <cell r="I1842" t="str">
            <v>712-1120</v>
          </cell>
          <cell r="J1842">
            <v>-24840</v>
          </cell>
          <cell r="K1842">
            <v>0</v>
          </cell>
        </row>
        <row r="1843">
          <cell r="A1843" t="str">
            <v>BS</v>
          </cell>
          <cell r="B1843" t="str">
            <v>Q3</v>
          </cell>
          <cell r="C1843" t="str">
            <v>FS-610/2017</v>
          </cell>
          <cell r="D1843" t="str">
            <v>GPW</v>
          </cell>
          <cell r="E1843" t="str">
            <v>BS</v>
          </cell>
          <cell r="H1843">
            <v>0</v>
          </cell>
          <cell r="I1843" t="str">
            <v>712-1120</v>
          </cell>
          <cell r="J1843">
            <v>-26320</v>
          </cell>
          <cell r="K1843">
            <v>0</v>
          </cell>
          <cell r="L1843" t="str">
            <v>rozrachunek w 10'17</v>
          </cell>
        </row>
        <row r="1844">
          <cell r="A1844" t="str">
            <v>GPW</v>
          </cell>
          <cell r="B1844" t="str">
            <v>Q3</v>
          </cell>
          <cell r="C1844" t="str">
            <v>FS-610/2017</v>
          </cell>
          <cell r="D1844" t="str">
            <v>GPW</v>
          </cell>
          <cell r="E1844" t="str">
            <v>BS</v>
          </cell>
          <cell r="F1844" t="str">
            <v>420-0812</v>
          </cell>
          <cell r="G1844">
            <v>26320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BS</v>
          </cell>
          <cell r="B1845" t="str">
            <v>Q3</v>
          </cell>
          <cell r="C1845" t="str">
            <v>FS-662/2017</v>
          </cell>
          <cell r="D1845" t="str">
            <v>GPW</v>
          </cell>
          <cell r="E1845" t="str">
            <v>BS</v>
          </cell>
          <cell r="H1845">
            <v>0</v>
          </cell>
          <cell r="I1845" t="str">
            <v>712-1120</v>
          </cell>
          <cell r="J1845">
            <v>-26320</v>
          </cell>
          <cell r="K1845">
            <v>0</v>
          </cell>
        </row>
        <row r="1846">
          <cell r="A1846" t="str">
            <v>GPW</v>
          </cell>
          <cell r="B1846" t="str">
            <v>Q3</v>
          </cell>
          <cell r="C1846" t="str">
            <v>FS-662/2017</v>
          </cell>
          <cell r="D1846" t="str">
            <v>GPW</v>
          </cell>
          <cell r="E1846" t="str">
            <v>BS</v>
          </cell>
          <cell r="F1846" t="str">
            <v>420-0812</v>
          </cell>
          <cell r="G1846">
            <v>26320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GPW</v>
          </cell>
          <cell r="B1847" t="str">
            <v>Q4</v>
          </cell>
          <cell r="C1847" t="str">
            <v>FS-732/2017</v>
          </cell>
          <cell r="D1847" t="str">
            <v>GPW</v>
          </cell>
          <cell r="E1847" t="str">
            <v>BS</v>
          </cell>
          <cell r="F1847" t="str">
            <v>420-0812</v>
          </cell>
          <cell r="G1847">
            <v>24560</v>
          </cell>
          <cell r="H1847">
            <v>0</v>
          </cell>
          <cell r="K1847">
            <v>0</v>
          </cell>
        </row>
        <row r="1848">
          <cell r="A1848" t="str">
            <v>BS</v>
          </cell>
          <cell r="B1848" t="str">
            <v>Q4</v>
          </cell>
          <cell r="C1848" t="str">
            <v>FS-732/2017</v>
          </cell>
          <cell r="D1848" t="str">
            <v>GPW</v>
          </cell>
          <cell r="E1848" t="str">
            <v>BS</v>
          </cell>
          <cell r="H1848">
            <v>0</v>
          </cell>
          <cell r="I1848" t="str">
            <v>712-1120</v>
          </cell>
          <cell r="J1848">
            <v>-24560</v>
          </cell>
          <cell r="K1848">
            <v>0</v>
          </cell>
        </row>
        <row r="1849">
          <cell r="A1849" t="str">
            <v>BS</v>
          </cell>
          <cell r="B1849" t="str">
            <v>Q4</v>
          </cell>
          <cell r="C1849" t="str">
            <v>FS-785/2017</v>
          </cell>
          <cell r="D1849" t="str">
            <v>GPW</v>
          </cell>
          <cell r="E1849" t="str">
            <v>BS</v>
          </cell>
          <cell r="H1849">
            <v>0</v>
          </cell>
          <cell r="I1849" t="str">
            <v>712-1120</v>
          </cell>
          <cell r="J1849">
            <v>-25480</v>
          </cell>
          <cell r="K1849">
            <v>31340.400000000001</v>
          </cell>
        </row>
        <row r="1850">
          <cell r="A1850" t="str">
            <v>GPW</v>
          </cell>
          <cell r="B1850" t="str">
            <v>Q4</v>
          </cell>
          <cell r="C1850" t="str">
            <v>FS-785/2017</v>
          </cell>
          <cell r="D1850" t="str">
            <v>GPW</v>
          </cell>
          <cell r="E1850" t="str">
            <v>BS</v>
          </cell>
          <cell r="F1850" t="str">
            <v>420-0812</v>
          </cell>
          <cell r="G1850">
            <v>25480</v>
          </cell>
          <cell r="H1850">
            <v>-31340.400000000001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GPW</v>
          </cell>
          <cell r="B1851" t="str">
            <v>Q4'</v>
          </cell>
          <cell r="C1851" t="str">
            <v>FS-93/2017</v>
          </cell>
          <cell r="D1851" t="str">
            <v>GPW</v>
          </cell>
          <cell r="E1851" t="str">
            <v>BS</v>
          </cell>
          <cell r="F1851" t="str">
            <v>640-1202</v>
          </cell>
          <cell r="G1851">
            <v>-312.5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A1852" t="str">
            <v>GPW</v>
          </cell>
          <cell r="B1852" t="str">
            <v>Q4'</v>
          </cell>
          <cell r="C1852" t="str">
            <v>FS-93/2017</v>
          </cell>
          <cell r="D1852" t="str">
            <v>GPW</v>
          </cell>
          <cell r="E1852" t="str">
            <v>BS</v>
          </cell>
          <cell r="F1852" t="str">
            <v>753-0018</v>
          </cell>
          <cell r="G1852">
            <v>312.5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A1853" t="str">
            <v>GPW</v>
          </cell>
          <cell r="B1853" t="str">
            <v>Q1</v>
          </cell>
          <cell r="C1853" t="str">
            <v>FS-93/2017</v>
          </cell>
          <cell r="D1853" t="str">
            <v>GPW</v>
          </cell>
          <cell r="E1853" t="str">
            <v>BS</v>
          </cell>
          <cell r="F1853" t="str">
            <v>640-1202</v>
          </cell>
          <cell r="G1853">
            <v>1250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 t="str">
            <v>po 312,50 tylko do 2017-12-31</v>
          </cell>
        </row>
        <row r="1854">
          <cell r="A1854" t="str">
            <v>GPW</v>
          </cell>
          <cell r="B1854" t="str">
            <v>Q1</v>
          </cell>
          <cell r="C1854" t="str">
            <v>FS-93/2017</v>
          </cell>
          <cell r="D1854" t="str">
            <v>GPW</v>
          </cell>
          <cell r="E1854" t="str">
            <v>BS</v>
          </cell>
          <cell r="F1854" t="str">
            <v>640-1202</v>
          </cell>
          <cell r="G1854">
            <v>-312.5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A1855" t="str">
            <v>GPW</v>
          </cell>
          <cell r="B1855" t="str">
            <v>Q1</v>
          </cell>
          <cell r="C1855" t="str">
            <v>FS-93/2017</v>
          </cell>
          <cell r="D1855" t="str">
            <v>GPW</v>
          </cell>
          <cell r="E1855" t="str">
            <v>BS</v>
          </cell>
          <cell r="F1855" t="str">
            <v>753-0018</v>
          </cell>
          <cell r="G1855">
            <v>312.5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A1856" t="str">
            <v>GPW</v>
          </cell>
          <cell r="B1856" t="str">
            <v>Q2</v>
          </cell>
          <cell r="C1856" t="str">
            <v>FS-93/2017</v>
          </cell>
          <cell r="D1856" t="str">
            <v>GPW</v>
          </cell>
          <cell r="E1856" t="str">
            <v>BS</v>
          </cell>
          <cell r="F1856" t="str">
            <v>640-1202</v>
          </cell>
          <cell r="G1856">
            <v>-312.5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A1857" t="str">
            <v>GPW</v>
          </cell>
          <cell r="B1857" t="str">
            <v>Q2</v>
          </cell>
          <cell r="C1857" t="str">
            <v>FS-93/2017</v>
          </cell>
          <cell r="D1857" t="str">
            <v>GPW</v>
          </cell>
          <cell r="E1857" t="str">
            <v>BS</v>
          </cell>
          <cell r="F1857" t="str">
            <v>753-0018</v>
          </cell>
          <cell r="G1857">
            <v>312.5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A1858" t="str">
            <v>BS</v>
          </cell>
          <cell r="B1858" t="str">
            <v>Q1</v>
          </cell>
          <cell r="C1858" t="str">
            <v>FS-93/2017</v>
          </cell>
          <cell r="D1858" t="str">
            <v>GPW</v>
          </cell>
          <cell r="E1858" t="str">
            <v>BS</v>
          </cell>
          <cell r="G1858">
            <v>0</v>
          </cell>
          <cell r="H1858">
            <v>0</v>
          </cell>
          <cell r="I1858" t="str">
            <v>846-0025</v>
          </cell>
          <cell r="J1858">
            <v>-1250</v>
          </cell>
          <cell r="K1858">
            <v>0</v>
          </cell>
          <cell r="L1858" t="str">
            <v>rozbicie na 4Q po 312,50 na Q</v>
          </cell>
        </row>
        <row r="1859">
          <cell r="A1859" t="str">
            <v>BS</v>
          </cell>
          <cell r="B1859" t="str">
            <v>Q1</v>
          </cell>
          <cell r="C1859" t="str">
            <v>FS-93/2017</v>
          </cell>
          <cell r="D1859" t="str">
            <v>GPW</v>
          </cell>
          <cell r="E1859" t="str">
            <v>BS</v>
          </cell>
          <cell r="G1859">
            <v>0</v>
          </cell>
          <cell r="H1859">
            <v>0</v>
          </cell>
          <cell r="I1859" t="str">
            <v>846-0025</v>
          </cell>
          <cell r="J1859">
            <v>312.5</v>
          </cell>
          <cell r="K1859">
            <v>0</v>
          </cell>
          <cell r="L1859">
            <v>0</v>
          </cell>
        </row>
        <row r="1860">
          <cell r="A1860" t="str">
            <v>BS</v>
          </cell>
          <cell r="B1860" t="str">
            <v>Q1</v>
          </cell>
          <cell r="C1860" t="str">
            <v>FS-93/2017</v>
          </cell>
          <cell r="D1860" t="str">
            <v>GPW</v>
          </cell>
          <cell r="E1860" t="str">
            <v>BS</v>
          </cell>
          <cell r="G1860">
            <v>0</v>
          </cell>
          <cell r="H1860">
            <v>0</v>
          </cell>
          <cell r="I1860" t="str">
            <v>738-2002</v>
          </cell>
          <cell r="J1860">
            <v>-312.5</v>
          </cell>
          <cell r="K1860">
            <v>0</v>
          </cell>
          <cell r="L1860">
            <v>0</v>
          </cell>
        </row>
        <row r="1861">
          <cell r="A1861" t="str">
            <v>BS</v>
          </cell>
          <cell r="B1861" t="str">
            <v>Q2</v>
          </cell>
          <cell r="C1861" t="str">
            <v>FS-93/2017</v>
          </cell>
          <cell r="D1861" t="str">
            <v>GPW</v>
          </cell>
          <cell r="E1861" t="str">
            <v>BS</v>
          </cell>
          <cell r="G1861">
            <v>0</v>
          </cell>
          <cell r="H1861">
            <v>0</v>
          </cell>
          <cell r="I1861" t="str">
            <v>846-0025</v>
          </cell>
          <cell r="J1861">
            <v>312.5</v>
          </cell>
          <cell r="K1861">
            <v>0</v>
          </cell>
          <cell r="L1861">
            <v>0</v>
          </cell>
        </row>
        <row r="1862">
          <cell r="A1862" t="str">
            <v>BS</v>
          </cell>
          <cell r="B1862" t="str">
            <v>Q2</v>
          </cell>
          <cell r="C1862" t="str">
            <v>FS-93/2017</v>
          </cell>
          <cell r="D1862" t="str">
            <v>GPW</v>
          </cell>
          <cell r="E1862" t="str">
            <v>BS</v>
          </cell>
          <cell r="G1862">
            <v>0</v>
          </cell>
          <cell r="H1862">
            <v>0</v>
          </cell>
          <cell r="I1862" t="str">
            <v>738-2002</v>
          </cell>
          <cell r="J1862">
            <v>-312.5</v>
          </cell>
          <cell r="K1862">
            <v>0</v>
          </cell>
          <cell r="L1862">
            <v>0</v>
          </cell>
        </row>
        <row r="1863">
          <cell r="A1863" t="str">
            <v>GPW</v>
          </cell>
          <cell r="B1863" t="str">
            <v>Q3</v>
          </cell>
          <cell r="C1863" t="str">
            <v>FS-93/2017</v>
          </cell>
          <cell r="D1863" t="str">
            <v>GPW</v>
          </cell>
          <cell r="E1863" t="str">
            <v>BS</v>
          </cell>
          <cell r="F1863" t="str">
            <v>640-1202</v>
          </cell>
          <cell r="G1863">
            <v>-312.5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A1864" t="str">
            <v>GPW</v>
          </cell>
          <cell r="B1864" t="str">
            <v>Q3</v>
          </cell>
          <cell r="C1864" t="str">
            <v>FS-93/2017</v>
          </cell>
          <cell r="D1864" t="str">
            <v>GPW</v>
          </cell>
          <cell r="E1864" t="str">
            <v>BS</v>
          </cell>
          <cell r="F1864" t="str">
            <v>753-0018</v>
          </cell>
          <cell r="G1864">
            <v>312.5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A1865" t="str">
            <v>BS</v>
          </cell>
          <cell r="B1865" t="str">
            <v>Q3</v>
          </cell>
          <cell r="C1865" t="str">
            <v>FS-93/2017</v>
          </cell>
          <cell r="D1865" t="str">
            <v>GPW</v>
          </cell>
          <cell r="E1865" t="str">
            <v>BS</v>
          </cell>
          <cell r="G1865">
            <v>0</v>
          </cell>
          <cell r="H1865">
            <v>0</v>
          </cell>
          <cell r="I1865" t="str">
            <v>846-0025</v>
          </cell>
          <cell r="J1865">
            <v>312.5</v>
          </cell>
          <cell r="K1865">
            <v>0</v>
          </cell>
          <cell r="L1865">
            <v>0</v>
          </cell>
        </row>
        <row r="1866">
          <cell r="A1866" t="str">
            <v>BS</v>
          </cell>
          <cell r="B1866" t="str">
            <v>Q3</v>
          </cell>
          <cell r="C1866" t="str">
            <v>FS-93/2017</v>
          </cell>
          <cell r="D1866" t="str">
            <v>GPW</v>
          </cell>
          <cell r="E1866" t="str">
            <v>BS</v>
          </cell>
          <cell r="G1866">
            <v>0</v>
          </cell>
          <cell r="H1866">
            <v>0</v>
          </cell>
          <cell r="I1866" t="str">
            <v>738-2002</v>
          </cell>
          <cell r="J1866">
            <v>-312.5</v>
          </cell>
          <cell r="K1866">
            <v>0</v>
          </cell>
          <cell r="L1866">
            <v>0</v>
          </cell>
        </row>
        <row r="1867">
          <cell r="A1867" t="str">
            <v>BS</v>
          </cell>
          <cell r="B1867" t="str">
            <v>Q4</v>
          </cell>
          <cell r="C1867" t="str">
            <v>FS-93/2017</v>
          </cell>
          <cell r="D1867" t="str">
            <v>GPW</v>
          </cell>
          <cell r="E1867" t="str">
            <v>BS</v>
          </cell>
          <cell r="G1867">
            <v>0</v>
          </cell>
          <cell r="H1867">
            <v>0</v>
          </cell>
          <cell r="I1867" t="str">
            <v>846-0025</v>
          </cell>
          <cell r="J1867">
            <v>312.5</v>
          </cell>
          <cell r="K1867">
            <v>0</v>
          </cell>
          <cell r="L1867">
            <v>0</v>
          </cell>
        </row>
        <row r="1868">
          <cell r="A1868" t="str">
            <v>BS</v>
          </cell>
          <cell r="B1868" t="str">
            <v>Q4</v>
          </cell>
          <cell r="C1868" t="str">
            <v>FS-93/2017</v>
          </cell>
          <cell r="D1868" t="str">
            <v>GPW</v>
          </cell>
          <cell r="E1868" t="str">
            <v>BS</v>
          </cell>
          <cell r="G1868">
            <v>0</v>
          </cell>
          <cell r="H1868">
            <v>0</v>
          </cell>
          <cell r="I1868" t="str">
            <v>738-2002</v>
          </cell>
          <cell r="J1868">
            <v>-312.5</v>
          </cell>
          <cell r="K1868">
            <v>0</v>
          </cell>
          <cell r="L1868">
            <v>0</v>
          </cell>
        </row>
        <row r="1869">
          <cell r="A1869" t="str">
            <v>BS</v>
          </cell>
          <cell r="B1869" t="str">
            <v>Q3</v>
          </cell>
          <cell r="C1869" t="str">
            <v>FSK-3/KOR/2017</v>
          </cell>
          <cell r="D1869" t="str">
            <v>GPW</v>
          </cell>
          <cell r="E1869" t="str">
            <v>BS</v>
          </cell>
          <cell r="H1869">
            <v>0</v>
          </cell>
          <cell r="I1869" t="str">
            <v>712-1120</v>
          </cell>
          <cell r="J1869">
            <v>-24840</v>
          </cell>
          <cell r="K1869">
            <v>0</v>
          </cell>
          <cell r="L1869" t="str">
            <v>korekta stawek VAT</v>
          </cell>
        </row>
        <row r="1870">
          <cell r="A1870" t="str">
            <v>GPW</v>
          </cell>
          <cell r="B1870" t="str">
            <v>Q3</v>
          </cell>
          <cell r="C1870" t="str">
            <v>FSK-3/KOR/2017</v>
          </cell>
          <cell r="D1870" t="str">
            <v>GPW</v>
          </cell>
          <cell r="E1870" t="str">
            <v>BS</v>
          </cell>
          <cell r="F1870" t="str">
            <v>420-0812</v>
          </cell>
          <cell r="G1870">
            <v>24840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 t="str">
            <v>korekta stawek VAT</v>
          </cell>
        </row>
        <row r="1871">
          <cell r="A1871" t="str">
            <v>BS</v>
          </cell>
          <cell r="B1871" t="str">
            <v>Q3</v>
          </cell>
          <cell r="C1871" t="str">
            <v>FSK-3/KOR/2017'</v>
          </cell>
          <cell r="D1871" t="str">
            <v>GPW</v>
          </cell>
          <cell r="E1871" t="str">
            <v>BS</v>
          </cell>
          <cell r="H1871">
            <v>0</v>
          </cell>
          <cell r="I1871" t="str">
            <v>712-1120</v>
          </cell>
          <cell r="J1871">
            <v>24840</v>
          </cell>
          <cell r="K1871">
            <v>0</v>
          </cell>
          <cell r="L1871" t="str">
            <v>korekta stawek VAT</v>
          </cell>
        </row>
        <row r="1872">
          <cell r="A1872" t="str">
            <v>GPW</v>
          </cell>
          <cell r="B1872" t="str">
            <v>Q3</v>
          </cell>
          <cell r="C1872" t="str">
            <v>FSK-3/KOR/2017'</v>
          </cell>
          <cell r="D1872" t="str">
            <v>GPW</v>
          </cell>
          <cell r="E1872" t="str">
            <v>BS</v>
          </cell>
          <cell r="F1872" t="str">
            <v>420-0812</v>
          </cell>
          <cell r="G1872">
            <v>-24840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 t="str">
            <v>korekta stawek VAT</v>
          </cell>
        </row>
        <row r="1873">
          <cell r="A1873" t="str">
            <v>BS</v>
          </cell>
          <cell r="B1873" t="str">
            <v>Q3</v>
          </cell>
          <cell r="C1873" t="str">
            <v>FSK-4/KOR/2017</v>
          </cell>
          <cell r="D1873" t="str">
            <v>GPW</v>
          </cell>
          <cell r="E1873" t="str">
            <v>BS</v>
          </cell>
          <cell r="H1873">
            <v>0</v>
          </cell>
          <cell r="I1873" t="str">
            <v>712-1120</v>
          </cell>
          <cell r="J1873">
            <v>-26320</v>
          </cell>
          <cell r="K1873">
            <v>0</v>
          </cell>
          <cell r="L1873" t="str">
            <v>korekta stawek VAT</v>
          </cell>
        </row>
        <row r="1874">
          <cell r="A1874" t="str">
            <v>GPW</v>
          </cell>
          <cell r="B1874" t="str">
            <v>Q3</v>
          </cell>
          <cell r="C1874" t="str">
            <v>FSK-4/KOR/2017</v>
          </cell>
          <cell r="D1874" t="str">
            <v>GPW</v>
          </cell>
          <cell r="E1874" t="str">
            <v>BS</v>
          </cell>
          <cell r="F1874" t="str">
            <v>420-0812</v>
          </cell>
          <cell r="G1874">
            <v>26320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 t="str">
            <v>korekta stawek VAT</v>
          </cell>
        </row>
        <row r="1875">
          <cell r="A1875" t="str">
            <v>BS</v>
          </cell>
          <cell r="B1875" t="str">
            <v>Q3</v>
          </cell>
          <cell r="C1875" t="str">
            <v>FSK-4/KOR/2017'</v>
          </cell>
          <cell r="D1875" t="str">
            <v>GPW</v>
          </cell>
          <cell r="E1875" t="str">
            <v>BS</v>
          </cell>
          <cell r="H1875">
            <v>0</v>
          </cell>
          <cell r="I1875" t="str">
            <v>712-1120</v>
          </cell>
          <cell r="J1875">
            <v>26320</v>
          </cell>
          <cell r="K1875">
            <v>0</v>
          </cell>
          <cell r="L1875" t="str">
            <v>korekta stawek VAT</v>
          </cell>
        </row>
        <row r="1876">
          <cell r="A1876" t="str">
            <v>GPW</v>
          </cell>
          <cell r="B1876" t="str">
            <v>Q3</v>
          </cell>
          <cell r="C1876" t="str">
            <v>FSK-4/KOR/2017'</v>
          </cell>
          <cell r="D1876" t="str">
            <v>GPW</v>
          </cell>
          <cell r="E1876" t="str">
            <v>BS</v>
          </cell>
          <cell r="F1876" t="str">
            <v>420-0812</v>
          </cell>
          <cell r="G1876">
            <v>-26320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 t="str">
            <v>korekta stawek VAT</v>
          </cell>
        </row>
        <row r="1877">
          <cell r="A1877" t="str">
            <v>TGE</v>
          </cell>
          <cell r="B1877" t="str">
            <v>Q1</v>
          </cell>
          <cell r="C1877" t="str">
            <v>IR-P-00001-0217</v>
          </cell>
          <cell r="D1877" t="str">
            <v>TGE</v>
          </cell>
          <cell r="E1877" t="str">
            <v>IRGiT</v>
          </cell>
          <cell r="F1877" t="str">
            <v>420-0651</v>
          </cell>
          <cell r="G1877">
            <v>55650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A1878" t="str">
            <v>IRGiT</v>
          </cell>
          <cell r="B1878" t="str">
            <v>Q1</v>
          </cell>
          <cell r="C1878" t="str">
            <v>IR-P-00001-0217</v>
          </cell>
          <cell r="D1878" t="str">
            <v>TGE</v>
          </cell>
          <cell r="E1878" t="str">
            <v>IRGiT</v>
          </cell>
          <cell r="H1878">
            <v>0</v>
          </cell>
          <cell r="I1878" t="str">
            <v>708-4001</v>
          </cell>
          <cell r="J1878">
            <v>-55650</v>
          </cell>
          <cell r="K1878">
            <v>0</v>
          </cell>
          <cell r="L1878">
            <v>0</v>
          </cell>
        </row>
        <row r="1879">
          <cell r="A1879" t="str">
            <v>TGE</v>
          </cell>
          <cell r="B1879" t="str">
            <v>Q1</v>
          </cell>
          <cell r="C1879" t="str">
            <v>IR-P-0001-0317</v>
          </cell>
          <cell r="D1879" t="str">
            <v>TGE</v>
          </cell>
          <cell r="E1879" t="str">
            <v>IRGiT</v>
          </cell>
          <cell r="F1879" t="str">
            <v>420-0651</v>
          </cell>
          <cell r="G1879">
            <v>55650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A1880" t="str">
            <v>IRGiT</v>
          </cell>
          <cell r="B1880" t="str">
            <v>Q1</v>
          </cell>
          <cell r="C1880" t="str">
            <v>IR-P-0001-0317</v>
          </cell>
          <cell r="D1880" t="str">
            <v>TGE</v>
          </cell>
          <cell r="E1880" t="str">
            <v>IRGiT</v>
          </cell>
          <cell r="H1880">
            <v>0</v>
          </cell>
          <cell r="I1880" t="str">
            <v>708-4001</v>
          </cell>
          <cell r="J1880">
            <v>-55650</v>
          </cell>
          <cell r="K1880">
            <v>0</v>
          </cell>
          <cell r="L1880">
            <v>0</v>
          </cell>
        </row>
        <row r="1881">
          <cell r="A1881" t="str">
            <v>TGE</v>
          </cell>
          <cell r="B1881" t="str">
            <v>Q2</v>
          </cell>
          <cell r="C1881" t="str">
            <v>IR-P-0001-0417</v>
          </cell>
          <cell r="D1881" t="str">
            <v>TGE</v>
          </cell>
          <cell r="E1881" t="str">
            <v>IRGiT</v>
          </cell>
          <cell r="F1881" t="str">
            <v>420-1021</v>
          </cell>
          <cell r="G1881">
            <v>9520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A1882" t="str">
            <v>IRGiT</v>
          </cell>
          <cell r="B1882" t="str">
            <v>Q2</v>
          </cell>
          <cell r="C1882" t="str">
            <v>IR-P-0001-0417</v>
          </cell>
          <cell r="D1882" t="str">
            <v>TGE</v>
          </cell>
          <cell r="E1882" t="str">
            <v>IRGiT</v>
          </cell>
          <cell r="H1882">
            <v>0</v>
          </cell>
          <cell r="I1882" t="str">
            <v>714-5005</v>
          </cell>
          <cell r="J1882">
            <v>-9520</v>
          </cell>
          <cell r="K1882">
            <v>0</v>
          </cell>
          <cell r="L1882">
            <v>0</v>
          </cell>
        </row>
        <row r="1883">
          <cell r="A1883" t="str">
            <v>TGE</v>
          </cell>
          <cell r="B1883" t="str">
            <v>Q2</v>
          </cell>
          <cell r="C1883" t="str">
            <v>IR-P-0001-0517</v>
          </cell>
          <cell r="D1883" t="str">
            <v>TGE</v>
          </cell>
          <cell r="E1883" t="str">
            <v>IRGiT</v>
          </cell>
          <cell r="F1883" t="str">
            <v>420-2001</v>
          </cell>
          <cell r="G1883">
            <v>1800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A1884" t="str">
            <v>IRGiT</v>
          </cell>
          <cell r="B1884" t="str">
            <v>Q2</v>
          </cell>
          <cell r="C1884" t="str">
            <v>IR-P-0001-0517</v>
          </cell>
          <cell r="D1884" t="str">
            <v>TGE</v>
          </cell>
          <cell r="E1884" t="str">
            <v>IRGiT</v>
          </cell>
          <cell r="H1884">
            <v>0</v>
          </cell>
          <cell r="I1884" t="str">
            <v>714-5005</v>
          </cell>
          <cell r="J1884">
            <v>-1800</v>
          </cell>
          <cell r="K1884">
            <v>0</v>
          </cell>
          <cell r="L1884">
            <v>0</v>
          </cell>
        </row>
        <row r="1885">
          <cell r="A1885" t="str">
            <v>TGE</v>
          </cell>
          <cell r="B1885" t="str">
            <v>Q2</v>
          </cell>
          <cell r="C1885" t="str">
            <v>IR-P-0001-0617</v>
          </cell>
          <cell r="D1885" t="str">
            <v>TGE</v>
          </cell>
          <cell r="E1885" t="str">
            <v>IRGiT</v>
          </cell>
          <cell r="F1885" t="str">
            <v>420-0651</v>
          </cell>
          <cell r="G1885">
            <v>55650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A1886" t="str">
            <v>IRGiT</v>
          </cell>
          <cell r="B1886" t="str">
            <v>Q2</v>
          </cell>
          <cell r="C1886" t="str">
            <v>IR-P-0001-0617</v>
          </cell>
          <cell r="D1886" t="str">
            <v>TGE</v>
          </cell>
          <cell r="E1886" t="str">
            <v>IRGiT</v>
          </cell>
          <cell r="G1886">
            <v>0</v>
          </cell>
          <cell r="H1886">
            <v>0</v>
          </cell>
          <cell r="I1886" t="str">
            <v>708-4001</v>
          </cell>
          <cell r="J1886">
            <v>-55650</v>
          </cell>
          <cell r="K1886">
            <v>0</v>
          </cell>
          <cell r="L1886">
            <v>0</v>
          </cell>
        </row>
        <row r="1887">
          <cell r="A1887" t="str">
            <v>TGE</v>
          </cell>
          <cell r="B1887" t="str">
            <v>Q3</v>
          </cell>
          <cell r="C1887" t="str">
            <v>IR-P-0001-0717</v>
          </cell>
          <cell r="D1887" t="str">
            <v>TGE</v>
          </cell>
          <cell r="E1887" t="str">
            <v>IRGiT</v>
          </cell>
          <cell r="F1887" t="str">
            <v>420-0651</v>
          </cell>
          <cell r="G1887">
            <v>55650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IRGiT</v>
          </cell>
          <cell r="B1888" t="str">
            <v>Q3</v>
          </cell>
          <cell r="C1888" t="str">
            <v>IR-P-0001-0717</v>
          </cell>
          <cell r="D1888" t="str">
            <v>TGE</v>
          </cell>
          <cell r="E1888" t="str">
            <v>IRGiT</v>
          </cell>
          <cell r="H1888">
            <v>0</v>
          </cell>
          <cell r="I1888" t="str">
            <v>708-4001</v>
          </cell>
          <cell r="J1888">
            <v>-55650</v>
          </cell>
          <cell r="K1888">
            <v>0</v>
          </cell>
        </row>
        <row r="1889">
          <cell r="A1889" t="str">
            <v>TGE</v>
          </cell>
          <cell r="B1889" t="str">
            <v>Q3</v>
          </cell>
          <cell r="C1889" t="str">
            <v>IR-P-0001-0817</v>
          </cell>
          <cell r="D1889" t="str">
            <v>TGE</v>
          </cell>
          <cell r="E1889" t="str">
            <v>IRGiT</v>
          </cell>
          <cell r="F1889" t="str">
            <v>420-0651</v>
          </cell>
          <cell r="G1889">
            <v>55650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A1890" t="str">
            <v>IRGiT</v>
          </cell>
          <cell r="B1890" t="str">
            <v>Q3</v>
          </cell>
          <cell r="C1890" t="str">
            <v>IR-P-0001-0817</v>
          </cell>
          <cell r="D1890" t="str">
            <v>TGE</v>
          </cell>
          <cell r="E1890" t="str">
            <v>IRGiT</v>
          </cell>
          <cell r="H1890">
            <v>0</v>
          </cell>
          <cell r="I1890" t="str">
            <v>708-4001</v>
          </cell>
          <cell r="J1890">
            <v>-55650</v>
          </cell>
          <cell r="K1890">
            <v>0</v>
          </cell>
          <cell r="L1890">
            <v>0</v>
          </cell>
        </row>
        <row r="1891">
          <cell r="A1891" t="str">
            <v>IRGiT</v>
          </cell>
          <cell r="B1891" t="str">
            <v>Q3</v>
          </cell>
          <cell r="C1891" t="str">
            <v>IR-P-0001-0817-K</v>
          </cell>
          <cell r="D1891" t="str">
            <v>TGE</v>
          </cell>
          <cell r="E1891" t="str">
            <v>IRGiT</v>
          </cell>
          <cell r="H1891">
            <v>0</v>
          </cell>
          <cell r="I1891" t="str">
            <v>708-4001</v>
          </cell>
          <cell r="J1891">
            <v>32101.4</v>
          </cell>
          <cell r="K1891">
            <v>0</v>
          </cell>
          <cell r="L1891">
            <v>0</v>
          </cell>
        </row>
        <row r="1892">
          <cell r="A1892" t="str">
            <v>TGE</v>
          </cell>
          <cell r="B1892" t="str">
            <v>Q3</v>
          </cell>
          <cell r="C1892" t="str">
            <v>IR-P-0001-0817-K</v>
          </cell>
          <cell r="D1892" t="str">
            <v>TGE</v>
          </cell>
          <cell r="E1892" t="str">
            <v>IRGiT</v>
          </cell>
          <cell r="F1892" t="str">
            <v>420-0651</v>
          </cell>
          <cell r="G1892">
            <v>-32101.4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A1893" t="str">
            <v>TGE</v>
          </cell>
          <cell r="B1893" t="str">
            <v>Q3</v>
          </cell>
          <cell r="C1893" t="str">
            <v>IR-P-0001-0917</v>
          </cell>
          <cell r="D1893" t="str">
            <v>TGE</v>
          </cell>
          <cell r="E1893" t="str">
            <v>IRGiT</v>
          </cell>
          <cell r="F1893" t="str">
            <v>420-0651</v>
          </cell>
          <cell r="G1893">
            <v>23548.6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A1894" t="str">
            <v>IRGiT</v>
          </cell>
          <cell r="B1894" t="str">
            <v>Q3</v>
          </cell>
          <cell r="C1894" t="str">
            <v>IR-P-0001-0917</v>
          </cell>
          <cell r="D1894" t="str">
            <v>TGE</v>
          </cell>
          <cell r="E1894" t="str">
            <v>IRGiT</v>
          </cell>
          <cell r="H1894">
            <v>0</v>
          </cell>
          <cell r="I1894" t="str">
            <v>708-4001</v>
          </cell>
          <cell r="J1894">
            <v>-23548.6</v>
          </cell>
          <cell r="K1894">
            <v>0</v>
          </cell>
          <cell r="L1894">
            <v>0</v>
          </cell>
        </row>
        <row r="1895">
          <cell r="A1895" t="str">
            <v>TGE</v>
          </cell>
          <cell r="B1895" t="str">
            <v>Q3</v>
          </cell>
          <cell r="C1895" t="str">
            <v>IR-P-0001-0917-K</v>
          </cell>
          <cell r="D1895" t="str">
            <v>TGE</v>
          </cell>
          <cell r="E1895" t="str">
            <v>IRGiT</v>
          </cell>
          <cell r="F1895" t="str">
            <v>420-0651</v>
          </cell>
          <cell r="G1895">
            <v>-32101.4</v>
          </cell>
          <cell r="H1895">
            <v>10519.94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IRGiT</v>
          </cell>
          <cell r="B1896" t="str">
            <v>Q3</v>
          </cell>
          <cell r="C1896" t="str">
            <v>IR-P-0001-0917-K</v>
          </cell>
          <cell r="D1896" t="str">
            <v>TGE</v>
          </cell>
          <cell r="E1896" t="str">
            <v>IRGiT</v>
          </cell>
          <cell r="H1896">
            <v>0</v>
          </cell>
          <cell r="I1896" t="str">
            <v>708-4001</v>
          </cell>
          <cell r="J1896">
            <v>32101.4</v>
          </cell>
          <cell r="K1896">
            <v>-10519.94</v>
          </cell>
          <cell r="L1896" t="str">
            <v>nie zrobione rozrachunki, ale saldo zgodne</v>
          </cell>
        </row>
        <row r="1897">
          <cell r="A1897" t="str">
            <v>IRGiT</v>
          </cell>
          <cell r="B1897" t="str">
            <v>Q4</v>
          </cell>
          <cell r="C1897" t="str">
            <v>IR-P-0001-1117</v>
          </cell>
          <cell r="D1897" t="str">
            <v>TGE</v>
          </cell>
          <cell r="E1897" t="str">
            <v>IRGiT</v>
          </cell>
          <cell r="H1897">
            <v>0</v>
          </cell>
          <cell r="I1897" t="str">
            <v>708-4001</v>
          </cell>
          <cell r="J1897">
            <v>-23548.6</v>
          </cell>
          <cell r="K1897">
            <v>28964.78</v>
          </cell>
        </row>
        <row r="1898">
          <cell r="A1898" t="str">
            <v>TGE</v>
          </cell>
          <cell r="B1898" t="str">
            <v>Q4</v>
          </cell>
          <cell r="C1898" t="str">
            <v>IR-P-0001-1117</v>
          </cell>
          <cell r="D1898" t="str">
            <v>TGE</v>
          </cell>
          <cell r="E1898" t="str">
            <v>IRGiT</v>
          </cell>
          <cell r="F1898" t="str">
            <v>420-0651</v>
          </cell>
          <cell r="G1898">
            <v>23548.6</v>
          </cell>
          <cell r="H1898">
            <v>-28964.78</v>
          </cell>
          <cell r="K1898">
            <v>0</v>
          </cell>
        </row>
        <row r="1899">
          <cell r="A1899" t="str">
            <v>IRGiT</v>
          </cell>
          <cell r="B1899" t="str">
            <v>Q4</v>
          </cell>
          <cell r="C1899" t="str">
            <v>IR-P-0001-1217</v>
          </cell>
          <cell r="D1899" t="str">
            <v>TGE</v>
          </cell>
          <cell r="E1899" t="str">
            <v>IRGiT</v>
          </cell>
          <cell r="H1899">
            <v>0</v>
          </cell>
          <cell r="I1899" t="str">
            <v>708-4001</v>
          </cell>
          <cell r="J1899">
            <v>-23548.6</v>
          </cell>
          <cell r="K1899">
            <v>28964.78</v>
          </cell>
        </row>
        <row r="1900">
          <cell r="A1900" t="str">
            <v>TGE</v>
          </cell>
          <cell r="B1900" t="str">
            <v>Q4</v>
          </cell>
          <cell r="C1900" t="str">
            <v>IR-P-0001-1217</v>
          </cell>
          <cell r="D1900" t="str">
            <v>TGE</v>
          </cell>
          <cell r="E1900" t="str">
            <v>IRGiT</v>
          </cell>
          <cell r="F1900" t="str">
            <v>420-0651</v>
          </cell>
          <cell r="G1900">
            <v>23548.6</v>
          </cell>
          <cell r="H1900">
            <v>-28964.78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GPW</v>
          </cell>
          <cell r="B1901" t="str">
            <v>Q1</v>
          </cell>
          <cell r="C1901" t="str">
            <v>IR-P-0002-0117</v>
          </cell>
          <cell r="D1901" t="str">
            <v>GPW</v>
          </cell>
          <cell r="E1901" t="str">
            <v>IRGiT</v>
          </cell>
          <cell r="F1901" t="str">
            <v>420-1301</v>
          </cell>
          <cell r="G1901">
            <v>728.6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A1902" t="str">
            <v>IRGiT</v>
          </cell>
          <cell r="B1902" t="str">
            <v>Q1</v>
          </cell>
          <cell r="C1902" t="str">
            <v>IR-P-0002-0117</v>
          </cell>
          <cell r="D1902" t="str">
            <v>GPW</v>
          </cell>
          <cell r="E1902" t="str">
            <v>IRGiT</v>
          </cell>
          <cell r="G1902">
            <v>0</v>
          </cell>
          <cell r="H1902">
            <v>0</v>
          </cell>
          <cell r="I1902" t="str">
            <v>714-5005</v>
          </cell>
          <cell r="J1902">
            <v>-728.6</v>
          </cell>
          <cell r="K1902">
            <v>0</v>
          </cell>
          <cell r="L1902">
            <v>0</v>
          </cell>
        </row>
        <row r="1903">
          <cell r="A1903" t="str">
            <v>TGE</v>
          </cell>
          <cell r="B1903" t="str">
            <v>Q2</v>
          </cell>
          <cell r="C1903" t="str">
            <v>IR-P-0002-0417</v>
          </cell>
          <cell r="D1903" t="str">
            <v>TGE</v>
          </cell>
          <cell r="E1903" t="str">
            <v>IRGiT</v>
          </cell>
          <cell r="F1903" t="str">
            <v>420-0651</v>
          </cell>
          <cell r="G1903">
            <v>55650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A1904" t="str">
            <v>IRGiT</v>
          </cell>
          <cell r="B1904" t="str">
            <v>Q2</v>
          </cell>
          <cell r="C1904" t="str">
            <v>IR-P-0002-0417</v>
          </cell>
          <cell r="D1904" t="str">
            <v>TGE</v>
          </cell>
          <cell r="E1904" t="str">
            <v>IRGiT</v>
          </cell>
          <cell r="H1904">
            <v>0</v>
          </cell>
          <cell r="I1904" t="str">
            <v>708-4001</v>
          </cell>
          <cell r="J1904">
            <v>-55650</v>
          </cell>
          <cell r="K1904">
            <v>0</v>
          </cell>
          <cell r="L1904">
            <v>0</v>
          </cell>
        </row>
        <row r="1905">
          <cell r="A1905" t="str">
            <v>TGE</v>
          </cell>
          <cell r="B1905" t="str">
            <v>Q2</v>
          </cell>
          <cell r="C1905" t="str">
            <v>IR-P-0002-0517</v>
          </cell>
          <cell r="D1905" t="str">
            <v>TGE</v>
          </cell>
          <cell r="E1905" t="str">
            <v>IRGiT</v>
          </cell>
          <cell r="F1905" t="str">
            <v>420-0651</v>
          </cell>
          <cell r="G1905">
            <v>55650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A1906" t="str">
            <v>IRGiT</v>
          </cell>
          <cell r="B1906" t="str">
            <v>Q2</v>
          </cell>
          <cell r="C1906" t="str">
            <v>IR-P-0002-0517</v>
          </cell>
          <cell r="D1906" t="str">
            <v>TGE</v>
          </cell>
          <cell r="E1906" t="str">
            <v>IRGiT</v>
          </cell>
          <cell r="G1906">
            <v>0</v>
          </cell>
          <cell r="H1906">
            <v>0</v>
          </cell>
          <cell r="I1906" t="str">
            <v>708-4001</v>
          </cell>
          <cell r="J1906">
            <v>-55650</v>
          </cell>
          <cell r="K1906">
            <v>0</v>
          </cell>
          <cell r="L1906">
            <v>0</v>
          </cell>
        </row>
        <row r="1907">
          <cell r="A1907" t="str">
            <v>IRGiT</v>
          </cell>
          <cell r="B1907" t="str">
            <v>Q4</v>
          </cell>
          <cell r="C1907" t="str">
            <v>IR-P-0002-1217</v>
          </cell>
          <cell r="D1907" t="str">
            <v>TGE</v>
          </cell>
          <cell r="E1907" t="str">
            <v>IRGiT</v>
          </cell>
          <cell r="H1907">
            <v>0</v>
          </cell>
          <cell r="I1907" t="str">
            <v>708-4001</v>
          </cell>
          <cell r="J1907">
            <v>-23548.6</v>
          </cell>
          <cell r="K1907">
            <v>28964.78</v>
          </cell>
        </row>
        <row r="1908">
          <cell r="A1908" t="str">
            <v>TGE</v>
          </cell>
          <cell r="B1908" t="str">
            <v>Q4</v>
          </cell>
          <cell r="C1908" t="str">
            <v>IR-P-0002-1217</v>
          </cell>
          <cell r="D1908" t="str">
            <v>TGE</v>
          </cell>
          <cell r="E1908" t="str">
            <v>IRGiT</v>
          </cell>
          <cell r="F1908" t="str">
            <v>420-0651</v>
          </cell>
          <cell r="G1908">
            <v>23548.6</v>
          </cell>
          <cell r="H1908">
            <v>-28964.78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IRGiT</v>
          </cell>
          <cell r="B1909" t="str">
            <v>Q4</v>
          </cell>
          <cell r="C1909" t="str">
            <v>IR-P-0003-1217</v>
          </cell>
          <cell r="D1909" t="str">
            <v>TGE</v>
          </cell>
          <cell r="E1909" t="str">
            <v>IRGiT</v>
          </cell>
          <cell r="H1909">
            <v>0</v>
          </cell>
          <cell r="I1909" t="str">
            <v>714-4001</v>
          </cell>
          <cell r="J1909">
            <v>-69781.42</v>
          </cell>
          <cell r="K1909">
            <v>85831.15</v>
          </cell>
        </row>
        <row r="1910">
          <cell r="A1910" t="str">
            <v>TGE</v>
          </cell>
          <cell r="B1910" t="str">
            <v>Q4</v>
          </cell>
          <cell r="C1910" t="str">
            <v>IR-P-0003-1217</v>
          </cell>
          <cell r="D1910" t="str">
            <v>TGE</v>
          </cell>
          <cell r="E1910" t="str">
            <v>IRGiT</v>
          </cell>
          <cell r="F1910" t="str">
            <v>420-0651</v>
          </cell>
          <cell r="G1910">
            <v>69781.42</v>
          </cell>
          <cell r="H1910">
            <v>-85831.15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TGE</v>
          </cell>
          <cell r="B1911" t="str">
            <v>Q4</v>
          </cell>
          <cell r="C1911" t="str">
            <v>Nota obciążeniowa 01/10/2017</v>
          </cell>
          <cell r="D1911" t="str">
            <v>TGE</v>
          </cell>
          <cell r="E1911" t="str">
            <v>GPW</v>
          </cell>
          <cell r="F1911" t="str">
            <v>490-0114</v>
          </cell>
          <cell r="G1911">
            <v>571</v>
          </cell>
          <cell r="H1911">
            <v>0</v>
          </cell>
          <cell r="K1911">
            <v>0</v>
          </cell>
        </row>
        <row r="1912">
          <cell r="A1912" t="str">
            <v>GPW</v>
          </cell>
          <cell r="B1912" t="str">
            <v>Q4</v>
          </cell>
          <cell r="C1912" t="str">
            <v>PK/00017/10/17</v>
          </cell>
          <cell r="D1912" t="str">
            <v>TGE</v>
          </cell>
          <cell r="E1912" t="str">
            <v>GPW</v>
          </cell>
          <cell r="H1912">
            <v>0</v>
          </cell>
          <cell r="I1912" t="str">
            <v>714-5005</v>
          </cell>
          <cell r="J1912">
            <v>-571</v>
          </cell>
          <cell r="K1912">
            <v>0</v>
          </cell>
        </row>
        <row r="1913">
          <cell r="A1913" t="str">
            <v>GPW</v>
          </cell>
          <cell r="B1913" t="str">
            <v>Q1</v>
          </cell>
          <cell r="C1913" t="str">
            <v>PK/00034/03/17</v>
          </cell>
          <cell r="D1913" t="str">
            <v>AQ</v>
          </cell>
          <cell r="E1913" t="str">
            <v>GPW</v>
          </cell>
          <cell r="G1913">
            <v>0</v>
          </cell>
          <cell r="H1913">
            <v>0</v>
          </cell>
          <cell r="I1913" t="str">
            <v>714-0012</v>
          </cell>
          <cell r="J1913">
            <v>-1328.29</v>
          </cell>
          <cell r="K1913">
            <v>0</v>
          </cell>
          <cell r="L1913">
            <v>0</v>
          </cell>
        </row>
        <row r="1914">
          <cell r="A1914" t="str">
            <v>AQ</v>
          </cell>
          <cell r="B1914" t="str">
            <v>Q1</v>
          </cell>
          <cell r="C1914" t="str">
            <v>PK/00034/03/17</v>
          </cell>
          <cell r="D1914" t="str">
            <v>AQ</v>
          </cell>
          <cell r="E1914" t="str">
            <v>GPW</v>
          </cell>
          <cell r="F1914" t="str">
            <v>BRAK INFORMACJI</v>
          </cell>
          <cell r="G1914">
            <v>1328.29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A1915" t="str">
            <v>GPW</v>
          </cell>
          <cell r="B1915" t="str">
            <v>Q1</v>
          </cell>
          <cell r="C1915" t="str">
            <v>PK/00042/03/17</v>
          </cell>
          <cell r="D1915" t="str">
            <v>AQ</v>
          </cell>
          <cell r="E1915" t="str">
            <v>GPW</v>
          </cell>
          <cell r="G1915">
            <v>0</v>
          </cell>
          <cell r="H1915">
            <v>0</v>
          </cell>
          <cell r="I1915" t="str">
            <v>714-0012</v>
          </cell>
          <cell r="J1915">
            <v>-3100.56</v>
          </cell>
          <cell r="K1915">
            <v>0</v>
          </cell>
          <cell r="L1915">
            <v>0</v>
          </cell>
        </row>
        <row r="1916">
          <cell r="A1916" t="str">
            <v>AQ</v>
          </cell>
          <cell r="B1916" t="str">
            <v>Q1</v>
          </cell>
          <cell r="C1916" t="str">
            <v>PK/00042/03/17</v>
          </cell>
          <cell r="D1916" t="str">
            <v>AQ</v>
          </cell>
          <cell r="E1916" t="str">
            <v>GPW</v>
          </cell>
          <cell r="F1916" t="str">
            <v>BRAK INFORMACJI</v>
          </cell>
          <cell r="G1916">
            <v>3100.56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A1917" t="str">
            <v>BS</v>
          </cell>
          <cell r="B1917" t="str">
            <v>Q1</v>
          </cell>
          <cell r="C1917" t="str">
            <v>RTLE/69015820/2017</v>
          </cell>
          <cell r="D1917" t="str">
            <v>BS</v>
          </cell>
          <cell r="E1917" t="str">
            <v>KDPW</v>
          </cell>
          <cell r="F1917" t="str">
            <v>430-0011</v>
          </cell>
          <cell r="G1917">
            <v>434.19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A1918" t="str">
            <v>KDPW</v>
          </cell>
          <cell r="B1918" t="str">
            <v>Q1</v>
          </cell>
          <cell r="C1918" t="str">
            <v>RTLE/69015820/2017</v>
          </cell>
          <cell r="D1918" t="str">
            <v>BS</v>
          </cell>
          <cell r="E1918" t="str">
            <v>KDPW</v>
          </cell>
          <cell r="G1918">
            <v>0</v>
          </cell>
          <cell r="H1918">
            <v>0</v>
          </cell>
          <cell r="I1918" t="str">
            <v>BRAK INFORMACJI</v>
          </cell>
          <cell r="J1918">
            <v>-434.19</v>
          </cell>
          <cell r="K1918">
            <v>0</v>
          </cell>
          <cell r="L1918">
            <v>0</v>
          </cell>
        </row>
        <row r="1919">
          <cell r="A1919" t="str">
            <v>IE</v>
          </cell>
          <cell r="B1919" t="str">
            <v>Q2</v>
          </cell>
          <cell r="C1919" t="str">
            <v>RTLE/69018400/2017</v>
          </cell>
          <cell r="D1919" t="str">
            <v>IE</v>
          </cell>
          <cell r="E1919" t="str">
            <v>KDPW</v>
          </cell>
          <cell r="F1919" t="str">
            <v>430-0011</v>
          </cell>
          <cell r="G1919">
            <v>357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A1920" t="str">
            <v>KDPW</v>
          </cell>
          <cell r="B1920" t="str">
            <v>Q2</v>
          </cell>
          <cell r="C1920" t="str">
            <v>RTLE/69018400/2017</v>
          </cell>
          <cell r="D1920" t="str">
            <v>IE</v>
          </cell>
          <cell r="E1920" t="str">
            <v>KDPW</v>
          </cell>
          <cell r="G1920">
            <v>0</v>
          </cell>
          <cell r="H1920">
            <v>0</v>
          </cell>
          <cell r="I1920" t="str">
            <v>BRAK INFORMACJI</v>
          </cell>
          <cell r="J1920">
            <v>-357</v>
          </cell>
          <cell r="K1920">
            <v>0</v>
          </cell>
          <cell r="L1920">
            <v>0</v>
          </cell>
        </row>
        <row r="1921">
          <cell r="A1921" t="str">
            <v>GPW</v>
          </cell>
          <cell r="B1921" t="str">
            <v>Q3</v>
          </cell>
          <cell r="C1921" t="str">
            <v>RTLE/69018631/2017</v>
          </cell>
          <cell r="D1921" t="str">
            <v>GPW</v>
          </cell>
          <cell r="E1921" t="str">
            <v>KDPW</v>
          </cell>
          <cell r="F1921" t="str">
            <v>430-0011</v>
          </cell>
          <cell r="G1921">
            <v>357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KDPW</v>
          </cell>
          <cell r="B1922" t="str">
            <v>Q3</v>
          </cell>
          <cell r="C1922" t="str">
            <v>RTLE/69018631/2017</v>
          </cell>
          <cell r="D1922" t="str">
            <v>GPW</v>
          </cell>
          <cell r="E1922" t="str">
            <v>KDPW</v>
          </cell>
          <cell r="G1922">
            <v>0</v>
          </cell>
          <cell r="H1922">
            <v>0</v>
          </cell>
          <cell r="I1922" t="str">
            <v>BRAK INFORMACJI</v>
          </cell>
          <cell r="J1922">
            <v>-357</v>
          </cell>
          <cell r="K1922">
            <v>0</v>
          </cell>
        </row>
        <row r="1923">
          <cell r="A1923" t="str">
            <v>TGE</v>
          </cell>
          <cell r="B1923" t="str">
            <v>Q3</v>
          </cell>
          <cell r="C1923" t="str">
            <v>RTLE/69019049/2017</v>
          </cell>
          <cell r="D1923" t="str">
            <v>TGE</v>
          </cell>
          <cell r="E1923" t="str">
            <v>KDPW</v>
          </cell>
          <cell r="F1923" t="str">
            <v>430-0011</v>
          </cell>
          <cell r="G1923">
            <v>353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KDPW</v>
          </cell>
          <cell r="B1924" t="str">
            <v>Q3</v>
          </cell>
          <cell r="C1924" t="str">
            <v>RTLE/69019049/2017</v>
          </cell>
          <cell r="D1924" t="str">
            <v>TGE</v>
          </cell>
          <cell r="E1924" t="str">
            <v>KDPW</v>
          </cell>
          <cell r="H1924">
            <v>0</v>
          </cell>
          <cell r="I1924" t="str">
            <v>BRAK INFORMACJI</v>
          </cell>
          <cell r="J1924">
            <v>-353</v>
          </cell>
          <cell r="K1924">
            <v>0</v>
          </cell>
        </row>
        <row r="1925">
          <cell r="A1925" t="str">
            <v>IRGiT</v>
          </cell>
          <cell r="B1925" t="str">
            <v>Q4</v>
          </cell>
          <cell r="C1925" t="str">
            <v>RTLE/69019130/2017</v>
          </cell>
          <cell r="D1925" t="str">
            <v>IRGiT</v>
          </cell>
          <cell r="E1925" t="str">
            <v>KDPW</v>
          </cell>
          <cell r="F1925" t="str">
            <v>430-0011</v>
          </cell>
          <cell r="G1925">
            <v>353</v>
          </cell>
          <cell r="H1925">
            <v>0</v>
          </cell>
          <cell r="K1925">
            <v>0</v>
          </cell>
        </row>
        <row r="1926">
          <cell r="A1926" t="str">
            <v>KDPW</v>
          </cell>
          <cell r="B1926" t="str">
            <v>Q4</v>
          </cell>
          <cell r="C1926" t="str">
            <v>RTLE/69019130/2017</v>
          </cell>
          <cell r="D1926" t="str">
            <v>IRGiT</v>
          </cell>
          <cell r="E1926" t="str">
            <v>KDPW</v>
          </cell>
          <cell r="H1926">
            <v>0</v>
          </cell>
          <cell r="I1926" t="str">
            <v>BRAK INFORMACJI</v>
          </cell>
          <cell r="J1926">
            <v>-353</v>
          </cell>
          <cell r="K1926">
            <v>0</v>
          </cell>
        </row>
        <row r="1927">
          <cell r="A1927" t="str">
            <v>TGE</v>
          </cell>
          <cell r="B1927" t="str">
            <v>Q4</v>
          </cell>
          <cell r="C1927" t="str">
            <v>TGE-P-0001-0118</v>
          </cell>
          <cell r="D1927" t="str">
            <v>GPW</v>
          </cell>
          <cell r="E1927" t="str">
            <v>TGE</v>
          </cell>
          <cell r="H1927">
            <v>0</v>
          </cell>
          <cell r="I1927" t="str">
            <v>711-2002</v>
          </cell>
          <cell r="J1927">
            <v>-11961</v>
          </cell>
          <cell r="K1927">
            <v>14712.03</v>
          </cell>
        </row>
        <row r="1928">
          <cell r="A1928" t="str">
            <v>GPW</v>
          </cell>
          <cell r="B1928" t="str">
            <v>Q4</v>
          </cell>
          <cell r="C1928" t="str">
            <v>TGE-P-0001-0118</v>
          </cell>
          <cell r="D1928" t="str">
            <v>GPW</v>
          </cell>
          <cell r="E1928" t="str">
            <v>TGE</v>
          </cell>
          <cell r="F1928" t="str">
            <v>420-0811</v>
          </cell>
          <cell r="G1928">
            <v>11961</v>
          </cell>
          <cell r="H1928">
            <v>-14712.03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TGE</v>
          </cell>
          <cell r="B1929" t="str">
            <v>Q1</v>
          </cell>
          <cell r="C1929" t="str">
            <v>TGE-P-0001-0417</v>
          </cell>
          <cell r="D1929" t="str">
            <v>GPW</v>
          </cell>
          <cell r="E1929" t="str">
            <v>TGE</v>
          </cell>
          <cell r="G1929">
            <v>0</v>
          </cell>
          <cell r="H1929">
            <v>0</v>
          </cell>
          <cell r="I1929" t="str">
            <v>711-2002</v>
          </cell>
          <cell r="J1929">
            <v>-10611</v>
          </cell>
          <cell r="K1929">
            <v>0</v>
          </cell>
          <cell r="L1929">
            <v>0</v>
          </cell>
        </row>
        <row r="1930">
          <cell r="A1930" t="str">
            <v>GPW</v>
          </cell>
          <cell r="B1930" t="str">
            <v>Q2</v>
          </cell>
          <cell r="C1930" t="str">
            <v>TGE-P-0001-0417</v>
          </cell>
          <cell r="D1930" t="str">
            <v>GPW</v>
          </cell>
          <cell r="E1930" t="str">
            <v>TGE</v>
          </cell>
          <cell r="F1930" t="str">
            <v>420-0811</v>
          </cell>
          <cell r="G1930">
            <v>10611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A1931" t="str">
            <v>GPW</v>
          </cell>
          <cell r="B1931" t="str">
            <v>Q2</v>
          </cell>
          <cell r="C1931" t="str">
            <v>TGE-P-0001-0517</v>
          </cell>
          <cell r="D1931" t="str">
            <v>GPW</v>
          </cell>
          <cell r="E1931" t="str">
            <v>TGE</v>
          </cell>
          <cell r="F1931" t="str">
            <v>420-0811</v>
          </cell>
          <cell r="G1931">
            <v>10746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A1932" t="str">
            <v>TGE</v>
          </cell>
          <cell r="B1932" t="str">
            <v>Q2</v>
          </cell>
          <cell r="C1932" t="str">
            <v>TGE-P-0001-0517</v>
          </cell>
          <cell r="D1932" t="str">
            <v>GPW</v>
          </cell>
          <cell r="E1932" t="str">
            <v>TGE</v>
          </cell>
          <cell r="G1932">
            <v>0</v>
          </cell>
          <cell r="H1932">
            <v>0</v>
          </cell>
          <cell r="I1932" t="str">
            <v>711-2002</v>
          </cell>
          <cell r="J1932">
            <v>-10746</v>
          </cell>
          <cell r="K1932">
            <v>0</v>
          </cell>
          <cell r="L1932">
            <v>0</v>
          </cell>
        </row>
        <row r="1933">
          <cell r="A1933" t="str">
            <v>GPW</v>
          </cell>
          <cell r="B1933" t="str">
            <v>Q3</v>
          </cell>
          <cell r="C1933" t="str">
            <v>TGE-P-0001-0817</v>
          </cell>
          <cell r="D1933" t="str">
            <v>GPW</v>
          </cell>
          <cell r="E1933" t="str">
            <v>TGE</v>
          </cell>
          <cell r="F1933" t="str">
            <v>420-0811</v>
          </cell>
          <cell r="G1933">
            <v>10908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TGE</v>
          </cell>
          <cell r="B1934" t="str">
            <v>Q3</v>
          </cell>
          <cell r="C1934" t="str">
            <v>TGE-P-0001-0817</v>
          </cell>
          <cell r="D1934" t="str">
            <v>GPW</v>
          </cell>
          <cell r="E1934" t="str">
            <v>TGE</v>
          </cell>
          <cell r="G1934">
            <v>0</v>
          </cell>
          <cell r="H1934">
            <v>0</v>
          </cell>
          <cell r="I1934" t="str">
            <v>711-2002</v>
          </cell>
          <cell r="J1934">
            <v>-10908</v>
          </cell>
          <cell r="K1934">
            <v>0</v>
          </cell>
          <cell r="L1934">
            <v>0</v>
          </cell>
        </row>
        <row r="1935">
          <cell r="A1935" t="str">
            <v>TGE</v>
          </cell>
          <cell r="B1935" t="str">
            <v>Q3</v>
          </cell>
          <cell r="C1935" t="str">
            <v>TGE-P-0001-0917-K</v>
          </cell>
          <cell r="D1935" t="str">
            <v>IRGiT</v>
          </cell>
          <cell r="E1935" t="str">
            <v>TGE</v>
          </cell>
          <cell r="H1935">
            <v>0</v>
          </cell>
          <cell r="I1935" t="str">
            <v>708-2002</v>
          </cell>
          <cell r="J1935">
            <v>37500</v>
          </cell>
          <cell r="K1935">
            <v>0</v>
          </cell>
        </row>
        <row r="1936">
          <cell r="A1936" t="str">
            <v>IRGiT</v>
          </cell>
          <cell r="B1936" t="str">
            <v>Q3</v>
          </cell>
          <cell r="C1936" t="str">
            <v>TGE-P-0001-0917-K</v>
          </cell>
          <cell r="D1936" t="str">
            <v>IRGiT</v>
          </cell>
          <cell r="E1936" t="str">
            <v>TGE</v>
          </cell>
          <cell r="F1936" t="str">
            <v>420-0652</v>
          </cell>
          <cell r="G1936">
            <v>-37500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TGE</v>
          </cell>
          <cell r="B1937" t="str">
            <v>Q4</v>
          </cell>
          <cell r="C1937" t="str">
            <v>TGE-P-0001-1117</v>
          </cell>
          <cell r="D1937" t="str">
            <v>GPW</v>
          </cell>
          <cell r="E1937" t="str">
            <v>TGE</v>
          </cell>
          <cell r="H1937">
            <v>0</v>
          </cell>
          <cell r="I1937" t="str">
            <v>711-2002</v>
          </cell>
          <cell r="J1937">
            <v>-11718</v>
          </cell>
          <cell r="K1937">
            <v>0</v>
          </cell>
        </row>
        <row r="1938">
          <cell r="A1938" t="str">
            <v>GPW</v>
          </cell>
          <cell r="B1938" t="str">
            <v>Q4</v>
          </cell>
          <cell r="C1938" t="str">
            <v>TGE-P-0001-1117</v>
          </cell>
          <cell r="D1938" t="str">
            <v>GPW</v>
          </cell>
          <cell r="E1938" t="str">
            <v>TGE</v>
          </cell>
          <cell r="F1938" t="str">
            <v>420-0811</v>
          </cell>
          <cell r="G1938">
            <v>11718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TGE</v>
          </cell>
          <cell r="B1939" t="str">
            <v>Q4</v>
          </cell>
          <cell r="C1939" t="str">
            <v>TGE-P-0001-1217</v>
          </cell>
          <cell r="D1939" t="str">
            <v>GPW</v>
          </cell>
          <cell r="E1939" t="str">
            <v>TGE</v>
          </cell>
          <cell r="H1939">
            <v>0</v>
          </cell>
          <cell r="I1939" t="str">
            <v>711-2002</v>
          </cell>
          <cell r="J1939">
            <v>-11799</v>
          </cell>
          <cell r="K1939">
            <v>0</v>
          </cell>
        </row>
        <row r="1940">
          <cell r="A1940" t="str">
            <v>GPW</v>
          </cell>
          <cell r="B1940" t="str">
            <v>Q4</v>
          </cell>
          <cell r="C1940" t="str">
            <v>TGE-P-0001-1217</v>
          </cell>
          <cell r="D1940" t="str">
            <v>GPW</v>
          </cell>
          <cell r="E1940" t="str">
            <v>TGE</v>
          </cell>
          <cell r="F1940" t="str">
            <v>420-0811</v>
          </cell>
          <cell r="G1940">
            <v>11799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TGE</v>
          </cell>
          <cell r="B1941" t="str">
            <v>Q1</v>
          </cell>
          <cell r="C1941" t="str">
            <v>TGE-P-0002-0117</v>
          </cell>
          <cell r="D1941" t="str">
            <v>IRGiT</v>
          </cell>
          <cell r="E1941" t="str">
            <v>TGE</v>
          </cell>
          <cell r="G1941">
            <v>0</v>
          </cell>
          <cell r="H1941">
            <v>0</v>
          </cell>
          <cell r="I1941" t="str">
            <v>708-2002</v>
          </cell>
          <cell r="J1941">
            <v>-61750</v>
          </cell>
          <cell r="K1941">
            <v>0</v>
          </cell>
          <cell r="L1941">
            <v>0</v>
          </cell>
        </row>
        <row r="1942">
          <cell r="A1942" t="str">
            <v>IRGiT</v>
          </cell>
          <cell r="B1942" t="str">
            <v>Q1</v>
          </cell>
          <cell r="C1942" t="str">
            <v>TGE-P-0002-0117</v>
          </cell>
          <cell r="D1942" t="str">
            <v>IRGiT</v>
          </cell>
          <cell r="E1942" t="str">
            <v>TGE</v>
          </cell>
          <cell r="F1942" t="str">
            <v>420-0652</v>
          </cell>
          <cell r="G1942">
            <v>61750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A1943" t="str">
            <v>GPW</v>
          </cell>
          <cell r="B1943" t="str">
            <v>Q1</v>
          </cell>
          <cell r="C1943" t="str">
            <v>TGE-P-0002-0317</v>
          </cell>
          <cell r="D1943" t="str">
            <v>GPW</v>
          </cell>
          <cell r="E1943" t="str">
            <v>TGE</v>
          </cell>
          <cell r="F1943" t="str">
            <v>420-0811</v>
          </cell>
          <cell r="G1943">
            <v>10422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A1944" t="str">
            <v>TGE</v>
          </cell>
          <cell r="B1944" t="str">
            <v>Q1</v>
          </cell>
          <cell r="C1944" t="str">
            <v>TGE-P-0002-0317</v>
          </cell>
          <cell r="D1944" t="str">
            <v>GPW</v>
          </cell>
          <cell r="E1944" t="str">
            <v>TGE</v>
          </cell>
          <cell r="G1944">
            <v>0</v>
          </cell>
          <cell r="H1944">
            <v>0</v>
          </cell>
          <cell r="I1944" t="str">
            <v>711-2002</v>
          </cell>
          <cell r="J1944">
            <v>-10422</v>
          </cell>
          <cell r="K1944">
            <v>0</v>
          </cell>
          <cell r="L1944">
            <v>0</v>
          </cell>
        </row>
        <row r="1945">
          <cell r="A1945" t="str">
            <v>TGE</v>
          </cell>
          <cell r="B1945" t="str">
            <v>Q2</v>
          </cell>
          <cell r="C1945" t="str">
            <v>TGE-P-0002-0417</v>
          </cell>
          <cell r="D1945" t="str">
            <v>IRGiT</v>
          </cell>
          <cell r="E1945" t="str">
            <v>TGE</v>
          </cell>
          <cell r="G1945">
            <v>0</v>
          </cell>
          <cell r="H1945">
            <v>0</v>
          </cell>
          <cell r="I1945" t="str">
            <v>708-2002</v>
          </cell>
          <cell r="J1945">
            <v>-61750</v>
          </cell>
          <cell r="K1945">
            <v>0</v>
          </cell>
          <cell r="L1945">
            <v>0</v>
          </cell>
        </row>
        <row r="1946">
          <cell r="A1946" t="str">
            <v>IRGiT</v>
          </cell>
          <cell r="B1946" t="str">
            <v>Q2</v>
          </cell>
          <cell r="C1946" t="str">
            <v>TGE-P-0002-0417</v>
          </cell>
          <cell r="D1946" t="str">
            <v>IRGiT</v>
          </cell>
          <cell r="E1946" t="str">
            <v>TGE</v>
          </cell>
          <cell r="F1946" t="str">
            <v>420-0652</v>
          </cell>
          <cell r="G1946">
            <v>61750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A1947" t="str">
            <v>TGE</v>
          </cell>
          <cell r="B1947" t="str">
            <v>Q2</v>
          </cell>
          <cell r="C1947" t="str">
            <v>TGE-P-0002-0717</v>
          </cell>
          <cell r="D1947" t="str">
            <v>GPW</v>
          </cell>
          <cell r="E1947" t="str">
            <v>TGE</v>
          </cell>
          <cell r="G1947">
            <v>0</v>
          </cell>
          <cell r="H1947">
            <v>0</v>
          </cell>
          <cell r="I1947" t="str">
            <v>711-2002</v>
          </cell>
          <cell r="J1947">
            <v>-10881</v>
          </cell>
          <cell r="K1947">
            <v>0</v>
          </cell>
          <cell r="L1947">
            <v>0</v>
          </cell>
        </row>
        <row r="1948">
          <cell r="A1948" t="str">
            <v>GPW</v>
          </cell>
          <cell r="B1948" t="str">
            <v>Q3</v>
          </cell>
          <cell r="C1948" t="str">
            <v>TGE-P-0002-0717</v>
          </cell>
          <cell r="D1948" t="str">
            <v>GPW</v>
          </cell>
          <cell r="E1948" t="str">
            <v>TGE</v>
          </cell>
          <cell r="F1948" t="str">
            <v>420-0811</v>
          </cell>
          <cell r="G1948">
            <v>10881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A1949" t="str">
            <v>GPW</v>
          </cell>
          <cell r="B1949" t="str">
            <v>Q3</v>
          </cell>
          <cell r="C1949" t="str">
            <v>TGE-P-0002-0917</v>
          </cell>
          <cell r="D1949" t="str">
            <v>GPW</v>
          </cell>
          <cell r="E1949" t="str">
            <v>TGE</v>
          </cell>
          <cell r="F1949" t="str">
            <v>420-0811</v>
          </cell>
          <cell r="G1949">
            <v>11232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A1950" t="str">
            <v>TGE</v>
          </cell>
          <cell r="B1950" t="str">
            <v>Q3</v>
          </cell>
          <cell r="C1950" t="str">
            <v>TGE-P-0002-0917</v>
          </cell>
          <cell r="D1950" t="str">
            <v>GPW</v>
          </cell>
          <cell r="E1950" t="str">
            <v>TGE</v>
          </cell>
          <cell r="G1950">
            <v>0</v>
          </cell>
          <cell r="H1950">
            <v>0</v>
          </cell>
          <cell r="I1950" t="str">
            <v>711-2002</v>
          </cell>
          <cell r="J1950">
            <v>-11232</v>
          </cell>
          <cell r="K1950">
            <v>0</v>
          </cell>
          <cell r="L1950">
            <v>0</v>
          </cell>
        </row>
        <row r="1951">
          <cell r="A1951" t="str">
            <v>TGE</v>
          </cell>
          <cell r="B1951" t="str">
            <v>Q3</v>
          </cell>
          <cell r="C1951" t="str">
            <v>TGE-P-0002-0917-K</v>
          </cell>
          <cell r="D1951" t="str">
            <v>IRGiT</v>
          </cell>
          <cell r="E1951" t="str">
            <v>TGE</v>
          </cell>
          <cell r="H1951">
            <v>0</v>
          </cell>
          <cell r="I1951" t="str">
            <v>708-2002</v>
          </cell>
          <cell r="J1951">
            <v>37500</v>
          </cell>
          <cell r="K1951">
            <v>0</v>
          </cell>
        </row>
        <row r="1952">
          <cell r="A1952" t="str">
            <v>IRGiT</v>
          </cell>
          <cell r="B1952" t="str">
            <v>Q3</v>
          </cell>
          <cell r="C1952" t="str">
            <v>TGE-P-0002-0917-K</v>
          </cell>
          <cell r="D1952" t="str">
            <v>IRGiT</v>
          </cell>
          <cell r="E1952" t="str">
            <v>TGE</v>
          </cell>
          <cell r="F1952" t="str">
            <v>420-0652</v>
          </cell>
          <cell r="G1952">
            <v>-37500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TGE</v>
          </cell>
          <cell r="B1953" t="str">
            <v>Q3</v>
          </cell>
          <cell r="C1953" t="str">
            <v>TGE-P-0002-1017</v>
          </cell>
          <cell r="D1953" t="str">
            <v>GPW</v>
          </cell>
          <cell r="E1953" t="str">
            <v>TGE</v>
          </cell>
          <cell r="G1953">
            <v>0</v>
          </cell>
          <cell r="H1953">
            <v>0</v>
          </cell>
          <cell r="I1953" t="str">
            <v>711-2002</v>
          </cell>
          <cell r="J1953">
            <v>-11367</v>
          </cell>
          <cell r="K1953">
            <v>0</v>
          </cell>
          <cell r="L1953">
            <v>0</v>
          </cell>
        </row>
        <row r="1954">
          <cell r="A1954" t="str">
            <v>GPW</v>
          </cell>
          <cell r="B1954" t="str">
            <v>Q3</v>
          </cell>
          <cell r="C1954" t="str">
            <v>TGE-P-0002-1017</v>
          </cell>
          <cell r="D1954" t="str">
            <v>GPW</v>
          </cell>
          <cell r="E1954" t="str">
            <v>TGE</v>
          </cell>
          <cell r="F1954" t="str">
            <v>420-0811</v>
          </cell>
          <cell r="G1954">
            <v>11367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A1955" t="str">
            <v>TGE</v>
          </cell>
          <cell r="B1955" t="str">
            <v>Q1</v>
          </cell>
          <cell r="C1955" t="str">
            <v>TGE-P-0003-0317</v>
          </cell>
          <cell r="D1955" t="str">
            <v>IRGiT</v>
          </cell>
          <cell r="E1955" t="str">
            <v>TGE</v>
          </cell>
          <cell r="G1955">
            <v>0</v>
          </cell>
          <cell r="H1955">
            <v>0</v>
          </cell>
          <cell r="I1955" t="str">
            <v>708-2002</v>
          </cell>
          <cell r="J1955">
            <v>-61750</v>
          </cell>
          <cell r="K1955">
            <v>0</v>
          </cell>
          <cell r="L1955">
            <v>0</v>
          </cell>
        </row>
        <row r="1956">
          <cell r="A1956" t="str">
            <v>IRGiT</v>
          </cell>
          <cell r="B1956" t="str">
            <v>Q1</v>
          </cell>
          <cell r="C1956" t="str">
            <v>TGE-P-0003-0317</v>
          </cell>
          <cell r="D1956" t="str">
            <v>IRGiT</v>
          </cell>
          <cell r="E1956" t="str">
            <v>TGE</v>
          </cell>
          <cell r="F1956" t="str">
            <v>420-0652</v>
          </cell>
          <cell r="G1956">
            <v>61750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A1957" t="str">
            <v>TGE</v>
          </cell>
          <cell r="B1957" t="str">
            <v>Q2</v>
          </cell>
          <cell r="C1957" t="str">
            <v>TGE-P-0004-0517</v>
          </cell>
          <cell r="D1957" t="str">
            <v>IRGiT</v>
          </cell>
          <cell r="E1957" t="str">
            <v>TGE</v>
          </cell>
          <cell r="G1957">
            <v>0</v>
          </cell>
          <cell r="H1957">
            <v>0</v>
          </cell>
          <cell r="I1957" t="str">
            <v>708-2002</v>
          </cell>
          <cell r="J1957">
            <v>-61750</v>
          </cell>
          <cell r="K1957">
            <v>0</v>
          </cell>
          <cell r="L1957">
            <v>0</v>
          </cell>
        </row>
        <row r="1958">
          <cell r="A1958" t="str">
            <v>IRGiT</v>
          </cell>
          <cell r="B1958" t="str">
            <v>Q2</v>
          </cell>
          <cell r="C1958" t="str">
            <v>TGE-P-0004-0517</v>
          </cell>
          <cell r="D1958" t="str">
            <v>IRGiT</v>
          </cell>
          <cell r="E1958" t="str">
            <v>TGE</v>
          </cell>
          <cell r="F1958" t="str">
            <v>420-0652</v>
          </cell>
          <cell r="G1958">
            <v>61750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A1959" t="str">
            <v>TGE</v>
          </cell>
          <cell r="B1959" t="str">
            <v>Q4</v>
          </cell>
          <cell r="C1959" t="str">
            <v>TGE-P-0004-1217</v>
          </cell>
          <cell r="D1959" t="str">
            <v>IRGiT</v>
          </cell>
          <cell r="E1959" t="str">
            <v>TGE</v>
          </cell>
          <cell r="H1959">
            <v>0</v>
          </cell>
          <cell r="I1959" t="str">
            <v>708-2002</v>
          </cell>
          <cell r="J1959">
            <v>-24250</v>
          </cell>
          <cell r="K1959">
            <v>29827.5</v>
          </cell>
        </row>
        <row r="1960">
          <cell r="A1960" t="str">
            <v>IRGiT</v>
          </cell>
          <cell r="B1960" t="str">
            <v>Q4</v>
          </cell>
          <cell r="C1960" t="str">
            <v>TGE-P-0004-1217</v>
          </cell>
          <cell r="D1960" t="str">
            <v>IRGiT</v>
          </cell>
          <cell r="E1960" t="str">
            <v>TGE</v>
          </cell>
          <cell r="F1960" t="str">
            <v>420-0652</v>
          </cell>
          <cell r="G1960">
            <v>24250</v>
          </cell>
          <cell r="H1960">
            <v>-29827.5</v>
          </cell>
          <cell r="K1960">
            <v>0</v>
          </cell>
        </row>
        <row r="1961">
          <cell r="A1961" t="str">
            <v>TGE</v>
          </cell>
          <cell r="B1961" t="str">
            <v>Q2</v>
          </cell>
          <cell r="C1961" t="str">
            <v>TGE-P-0005-0617-K</v>
          </cell>
          <cell r="D1961" t="str">
            <v>IE</v>
          </cell>
          <cell r="E1961" t="str">
            <v>TGE</v>
          </cell>
          <cell r="G1961">
            <v>0</v>
          </cell>
          <cell r="H1961">
            <v>0</v>
          </cell>
          <cell r="I1961" t="str">
            <v>714-2001</v>
          </cell>
          <cell r="J1961">
            <v>1180.56</v>
          </cell>
          <cell r="K1961">
            <v>0</v>
          </cell>
          <cell r="L1961">
            <v>0</v>
          </cell>
        </row>
        <row r="1962">
          <cell r="A1962" t="str">
            <v>IE</v>
          </cell>
          <cell r="B1962" t="str">
            <v>Q2</v>
          </cell>
          <cell r="C1962" t="str">
            <v>TGE-P-0005-0617-K</v>
          </cell>
          <cell r="D1962" t="str">
            <v>IE</v>
          </cell>
          <cell r="E1962" t="str">
            <v>TGE</v>
          </cell>
          <cell r="F1962" t="str">
            <v>420-0621</v>
          </cell>
          <cell r="G1962">
            <v>-1180.56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A1963" t="str">
            <v>TGE</v>
          </cell>
          <cell r="B1963" t="str">
            <v>Q4</v>
          </cell>
          <cell r="C1963" t="str">
            <v>TGE-P-0005-1117</v>
          </cell>
          <cell r="D1963" t="str">
            <v>IE</v>
          </cell>
          <cell r="E1963" t="str">
            <v>TGE</v>
          </cell>
          <cell r="H1963">
            <v>0</v>
          </cell>
          <cell r="I1963" t="str">
            <v>708-2001</v>
          </cell>
          <cell r="J1963">
            <v>-265.62</v>
          </cell>
          <cell r="K1963">
            <v>0</v>
          </cell>
        </row>
        <row r="1964">
          <cell r="A1964" t="str">
            <v>IE</v>
          </cell>
          <cell r="B1964" t="str">
            <v>Q4</v>
          </cell>
          <cell r="C1964" t="str">
            <v>TGE-P-0005-1117</v>
          </cell>
          <cell r="D1964" t="str">
            <v>IE</v>
          </cell>
          <cell r="E1964" t="str">
            <v>TGE</v>
          </cell>
          <cell r="F1964" t="str">
            <v>420-0001</v>
          </cell>
          <cell r="G1964">
            <v>159.57</v>
          </cell>
          <cell r="H1964">
            <v>0</v>
          </cell>
          <cell r="K1964">
            <v>0</v>
          </cell>
        </row>
        <row r="1965">
          <cell r="A1965" t="str">
            <v>IE</v>
          </cell>
          <cell r="B1965" t="str">
            <v>Q4</v>
          </cell>
          <cell r="C1965" t="str">
            <v>TGE-P-0005-1117'</v>
          </cell>
          <cell r="D1965" t="str">
            <v>IE</v>
          </cell>
          <cell r="E1965" t="str">
            <v>TGE</v>
          </cell>
          <cell r="F1965" t="str">
            <v>420-0101</v>
          </cell>
          <cell r="G1965">
            <v>63.38</v>
          </cell>
          <cell r="H1965">
            <v>0</v>
          </cell>
          <cell r="K1965">
            <v>0</v>
          </cell>
        </row>
        <row r="1966">
          <cell r="A1966" t="str">
            <v>IE</v>
          </cell>
          <cell r="B1966" t="str">
            <v>Q4</v>
          </cell>
          <cell r="C1966" t="str">
            <v>TGE-P-0005-1117''</v>
          </cell>
          <cell r="D1966" t="str">
            <v>IE</v>
          </cell>
          <cell r="E1966" t="str">
            <v>TGE</v>
          </cell>
          <cell r="F1966" t="str">
            <v>420-0301</v>
          </cell>
          <cell r="G1966">
            <v>32.96</v>
          </cell>
          <cell r="H1966">
            <v>0</v>
          </cell>
          <cell r="K1966">
            <v>0</v>
          </cell>
        </row>
        <row r="1967">
          <cell r="A1967" t="str">
            <v>IE</v>
          </cell>
          <cell r="B1967" t="str">
            <v>Q4</v>
          </cell>
          <cell r="C1967" t="str">
            <v>TGE-P-0005-1117'''</v>
          </cell>
          <cell r="D1967" t="str">
            <v>IE</v>
          </cell>
          <cell r="E1967" t="str">
            <v>TGE</v>
          </cell>
          <cell r="F1967" t="str">
            <v>420-0401</v>
          </cell>
          <cell r="G1967">
            <v>9.7100000000000009</v>
          </cell>
          <cell r="H1967">
            <v>0</v>
          </cell>
          <cell r="K1967">
            <v>0</v>
          </cell>
        </row>
        <row r="1968">
          <cell r="A1968" t="str">
            <v>TGE</v>
          </cell>
          <cell r="B1968" t="str">
            <v>Q4</v>
          </cell>
          <cell r="C1968" t="str">
            <v>TGE-P-0005-1217</v>
          </cell>
          <cell r="D1968" t="str">
            <v>IE</v>
          </cell>
          <cell r="E1968" t="str">
            <v>TGE</v>
          </cell>
          <cell r="G1968">
            <v>0</v>
          </cell>
          <cell r="H1968">
            <v>0</v>
          </cell>
          <cell r="I1968" t="str">
            <v>708-2001</v>
          </cell>
          <cell r="J1968">
            <v>-264.95</v>
          </cell>
          <cell r="K1968">
            <v>325.89</v>
          </cell>
        </row>
        <row r="1969">
          <cell r="A1969" t="str">
            <v>IE</v>
          </cell>
          <cell r="B1969" t="str">
            <v>Q4</v>
          </cell>
          <cell r="C1969" t="str">
            <v>TGE-P-0005-1217</v>
          </cell>
          <cell r="D1969" t="str">
            <v>IE</v>
          </cell>
          <cell r="E1969" t="str">
            <v>TGE</v>
          </cell>
          <cell r="F1969" t="str">
            <v>420-0001</v>
          </cell>
          <cell r="G1969">
            <v>158.9</v>
          </cell>
          <cell r="H1969">
            <v>-325.89</v>
          </cell>
          <cell r="K1969">
            <v>0</v>
          </cell>
        </row>
        <row r="1970">
          <cell r="A1970" t="str">
            <v>IE</v>
          </cell>
          <cell r="B1970" t="str">
            <v>Q4</v>
          </cell>
          <cell r="C1970" t="str">
            <v>TGE-P-0005-1217'</v>
          </cell>
          <cell r="D1970" t="str">
            <v>IE</v>
          </cell>
          <cell r="E1970" t="str">
            <v>TGE</v>
          </cell>
          <cell r="F1970" t="str">
            <v>420-0101</v>
          </cell>
          <cell r="G1970">
            <v>63.38</v>
          </cell>
          <cell r="H1970">
            <v>0</v>
          </cell>
          <cell r="K1970">
            <v>0</v>
          </cell>
        </row>
        <row r="1971">
          <cell r="A1971" t="str">
            <v>IE</v>
          </cell>
          <cell r="B1971" t="str">
            <v>Q4</v>
          </cell>
          <cell r="C1971" t="str">
            <v>TGE-P-0005-1217''</v>
          </cell>
          <cell r="D1971" t="str">
            <v>IE</v>
          </cell>
          <cell r="E1971" t="str">
            <v>TGE</v>
          </cell>
          <cell r="F1971" t="str">
            <v>420-0301</v>
          </cell>
          <cell r="G1971">
            <v>32.96</v>
          </cell>
          <cell r="H1971">
            <v>0</v>
          </cell>
          <cell r="K1971">
            <v>0</v>
          </cell>
        </row>
        <row r="1972">
          <cell r="A1972" t="str">
            <v>IE</v>
          </cell>
          <cell r="B1972" t="str">
            <v>Q4</v>
          </cell>
          <cell r="C1972" t="str">
            <v>TGE-P-0005-1217'''</v>
          </cell>
          <cell r="D1972" t="str">
            <v>IE</v>
          </cell>
          <cell r="E1972" t="str">
            <v>TGE</v>
          </cell>
          <cell r="F1972" t="str">
            <v>420-0401</v>
          </cell>
          <cell r="G1972">
            <v>9.7100000000000009</v>
          </cell>
          <cell r="H1972">
            <v>0</v>
          </cell>
          <cell r="K1972">
            <v>0</v>
          </cell>
        </row>
        <row r="1973">
          <cell r="A1973" t="str">
            <v>TGE</v>
          </cell>
          <cell r="B1973" t="str">
            <v>Q2</v>
          </cell>
          <cell r="C1973" t="str">
            <v>TGE-P-0006-0617-K</v>
          </cell>
          <cell r="D1973" t="str">
            <v>IE</v>
          </cell>
          <cell r="E1973" t="str">
            <v>TGE</v>
          </cell>
          <cell r="G1973">
            <v>0</v>
          </cell>
          <cell r="H1973">
            <v>0</v>
          </cell>
          <cell r="I1973" t="str">
            <v>714-2001</v>
          </cell>
          <cell r="J1973">
            <v>1180.56</v>
          </cell>
          <cell r="K1973">
            <v>0</v>
          </cell>
          <cell r="L1973">
            <v>0</v>
          </cell>
        </row>
        <row r="1974">
          <cell r="A1974" t="str">
            <v>IE</v>
          </cell>
          <cell r="B1974" t="str">
            <v>Q2</v>
          </cell>
          <cell r="C1974" t="str">
            <v>TGE-P-0006-0617-K</v>
          </cell>
          <cell r="D1974" t="str">
            <v>IE</v>
          </cell>
          <cell r="E1974" t="str">
            <v>TGE</v>
          </cell>
          <cell r="F1974" t="str">
            <v>420-0621</v>
          </cell>
          <cell r="G1974">
            <v>-1180.56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A1975" t="str">
            <v>TGE</v>
          </cell>
          <cell r="B1975" t="str">
            <v>Q4</v>
          </cell>
          <cell r="C1975" t="str">
            <v>TGE-P-0006-1217</v>
          </cell>
          <cell r="D1975" t="str">
            <v>IRGiT</v>
          </cell>
          <cell r="E1975" t="str">
            <v>TGE</v>
          </cell>
          <cell r="G1975">
            <v>0</v>
          </cell>
          <cell r="H1975">
            <v>0</v>
          </cell>
          <cell r="I1975" t="str">
            <v>707-2011</v>
          </cell>
          <cell r="J1975">
            <v>-22385</v>
          </cell>
          <cell r="K1975">
            <v>27533.55</v>
          </cell>
        </row>
        <row r="1976">
          <cell r="A1976" t="str">
            <v>IRGiT</v>
          </cell>
          <cell r="B1976" t="str">
            <v>Q4</v>
          </cell>
          <cell r="C1976" t="str">
            <v>TGE-P-0006-1217</v>
          </cell>
          <cell r="D1976" t="str">
            <v>IRGiT</v>
          </cell>
          <cell r="E1976" t="str">
            <v>TGE</v>
          </cell>
          <cell r="F1976" t="str">
            <v>420-1024</v>
          </cell>
          <cell r="G1976">
            <v>22385</v>
          </cell>
          <cell r="H1976">
            <v>-27533.55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TGE</v>
          </cell>
          <cell r="B1977" t="str">
            <v>Q2</v>
          </cell>
          <cell r="C1977" t="str">
            <v>TGE-P-0007-0617-K</v>
          </cell>
          <cell r="D1977" t="str">
            <v>IE</v>
          </cell>
          <cell r="E1977" t="str">
            <v>TGE</v>
          </cell>
          <cell r="G1977">
            <v>0</v>
          </cell>
          <cell r="H1977">
            <v>0</v>
          </cell>
          <cell r="I1977" t="str">
            <v>714-2001</v>
          </cell>
          <cell r="J1977">
            <v>1180.56</v>
          </cell>
          <cell r="K1977">
            <v>0</v>
          </cell>
          <cell r="L1977">
            <v>0</v>
          </cell>
        </row>
        <row r="1978">
          <cell r="A1978" t="str">
            <v>IE</v>
          </cell>
          <cell r="B1978" t="str">
            <v>Q2</v>
          </cell>
          <cell r="C1978" t="str">
            <v>TGE-P-0007-0617-K</v>
          </cell>
          <cell r="D1978" t="str">
            <v>IE</v>
          </cell>
          <cell r="E1978" t="str">
            <v>TGE</v>
          </cell>
          <cell r="F1978" t="str">
            <v>420-0621</v>
          </cell>
          <cell r="G1978">
            <v>-1180.56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A1979" t="str">
            <v>TGE</v>
          </cell>
          <cell r="B1979" t="str">
            <v>Q4</v>
          </cell>
          <cell r="C1979" t="str">
            <v>TGE-P-0007-1117</v>
          </cell>
          <cell r="D1979" t="str">
            <v>IRGiT</v>
          </cell>
          <cell r="E1979" t="str">
            <v>TGE</v>
          </cell>
          <cell r="G1979">
            <v>0</v>
          </cell>
          <cell r="H1979">
            <v>0</v>
          </cell>
          <cell r="I1979" t="str">
            <v>708-2002</v>
          </cell>
          <cell r="J1979">
            <v>-24250</v>
          </cell>
          <cell r="K1979">
            <v>0</v>
          </cell>
        </row>
        <row r="1980">
          <cell r="A1980" t="str">
            <v>IRGiT</v>
          </cell>
          <cell r="B1980" t="str">
            <v>Q4</v>
          </cell>
          <cell r="C1980" t="str">
            <v>TGE-P-0007-1117</v>
          </cell>
          <cell r="D1980" t="str">
            <v>IRGiT</v>
          </cell>
          <cell r="E1980" t="str">
            <v>TGE</v>
          </cell>
          <cell r="F1980" t="str">
            <v>420-0652</v>
          </cell>
          <cell r="G1980">
            <v>24250</v>
          </cell>
          <cell r="H1980">
            <v>0</v>
          </cell>
          <cell r="K1980">
            <v>0</v>
          </cell>
        </row>
        <row r="1981">
          <cell r="A1981" t="str">
            <v>GPW</v>
          </cell>
          <cell r="B1981" t="str">
            <v>Q2</v>
          </cell>
          <cell r="C1981" t="str">
            <v>TGE-P-0012-0617</v>
          </cell>
          <cell r="D1981" t="str">
            <v>GPW</v>
          </cell>
          <cell r="E1981" t="str">
            <v>TGE</v>
          </cell>
          <cell r="F1981" t="str">
            <v>420-0811</v>
          </cell>
          <cell r="G1981">
            <v>10827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</row>
        <row r="1982">
          <cell r="A1982" t="str">
            <v>TGE</v>
          </cell>
          <cell r="B1982" t="str">
            <v>Q2</v>
          </cell>
          <cell r="C1982" t="str">
            <v>TGE-P-0012-0617</v>
          </cell>
          <cell r="D1982" t="str">
            <v>GPW</v>
          </cell>
          <cell r="E1982" t="str">
            <v>TGE</v>
          </cell>
          <cell r="G1982">
            <v>0</v>
          </cell>
          <cell r="H1982">
            <v>0</v>
          </cell>
          <cell r="I1982" t="str">
            <v>711-2002</v>
          </cell>
          <cell r="J1982">
            <v>-10827</v>
          </cell>
          <cell r="K1982">
            <v>0</v>
          </cell>
          <cell r="L1982">
            <v>0</v>
          </cell>
        </row>
        <row r="1983">
          <cell r="A1983" t="str">
            <v>TGE</v>
          </cell>
          <cell r="B1983" t="str">
            <v>Q2</v>
          </cell>
          <cell r="C1983" t="str">
            <v>TGE-P-0013-0617</v>
          </cell>
          <cell r="D1983" t="str">
            <v>IRGiT</v>
          </cell>
          <cell r="E1983" t="str">
            <v>TGE</v>
          </cell>
          <cell r="G1983">
            <v>0</v>
          </cell>
          <cell r="H1983">
            <v>0</v>
          </cell>
          <cell r="I1983" t="str">
            <v>708-2002</v>
          </cell>
          <cell r="J1983">
            <v>-61750</v>
          </cell>
          <cell r="K1983">
            <v>0</v>
          </cell>
          <cell r="L1983">
            <v>0</v>
          </cell>
        </row>
        <row r="1984">
          <cell r="A1984" t="str">
            <v>IRGiT</v>
          </cell>
          <cell r="B1984" t="str">
            <v>Q2</v>
          </cell>
          <cell r="C1984" t="str">
            <v>TGE-P-0013-0617</v>
          </cell>
          <cell r="D1984" t="str">
            <v>IRGiT</v>
          </cell>
          <cell r="E1984" t="str">
            <v>TGE</v>
          </cell>
          <cell r="F1984" t="str">
            <v>420-0652</v>
          </cell>
          <cell r="G1984">
            <v>61750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</row>
        <row r="1985">
          <cell r="A1985" t="str">
            <v>TGE</v>
          </cell>
          <cell r="B1985" t="str">
            <v>Q3</v>
          </cell>
          <cell r="C1985" t="str">
            <v>TGE-P-0017-0717</v>
          </cell>
          <cell r="D1985" t="str">
            <v>IRGiT</v>
          </cell>
          <cell r="E1985" t="str">
            <v>TGE</v>
          </cell>
          <cell r="G1985">
            <v>0</v>
          </cell>
          <cell r="H1985">
            <v>0</v>
          </cell>
          <cell r="I1985" t="str">
            <v>708-2002</v>
          </cell>
          <cell r="J1985">
            <v>-61750</v>
          </cell>
          <cell r="K1985">
            <v>0</v>
          </cell>
        </row>
        <row r="1986">
          <cell r="A1986" t="str">
            <v>IRGiT</v>
          </cell>
          <cell r="B1986" t="str">
            <v>Q3</v>
          </cell>
          <cell r="C1986" t="str">
            <v>TGE-P-0017-0717</v>
          </cell>
          <cell r="D1986" t="str">
            <v>IRGiT</v>
          </cell>
          <cell r="E1986" t="str">
            <v>TGE</v>
          </cell>
          <cell r="F1986" t="str">
            <v>420-0652</v>
          </cell>
          <cell r="G1986">
            <v>61750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TGE</v>
          </cell>
          <cell r="B1987" t="str">
            <v>Q3</v>
          </cell>
          <cell r="C1987" t="str">
            <v>TGE-P-0023-0817</v>
          </cell>
          <cell r="D1987" t="str">
            <v>IRGiT</v>
          </cell>
          <cell r="E1987" t="str">
            <v>TGE</v>
          </cell>
          <cell r="G1987">
            <v>0</v>
          </cell>
          <cell r="H1987">
            <v>0</v>
          </cell>
          <cell r="I1987" t="str">
            <v>708-2002</v>
          </cell>
          <cell r="J1987">
            <v>-61750</v>
          </cell>
          <cell r="K1987">
            <v>0</v>
          </cell>
        </row>
        <row r="1988">
          <cell r="A1988" t="str">
            <v>IRGiT</v>
          </cell>
          <cell r="B1988" t="str">
            <v>Q3</v>
          </cell>
          <cell r="C1988" t="str">
            <v>TGE-P-0023-0817</v>
          </cell>
          <cell r="D1988" t="str">
            <v>IRGiT</v>
          </cell>
          <cell r="E1988" t="str">
            <v>TGE</v>
          </cell>
          <cell r="F1988" t="str">
            <v>420-0652</v>
          </cell>
          <cell r="G1988">
            <v>61750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TGE</v>
          </cell>
          <cell r="B1989" t="str">
            <v>Q1</v>
          </cell>
          <cell r="C1989" t="str">
            <v>TGE-P-0025-0217</v>
          </cell>
          <cell r="D1989" t="str">
            <v>IRGiT</v>
          </cell>
          <cell r="E1989" t="str">
            <v>TGE</v>
          </cell>
          <cell r="G1989">
            <v>0</v>
          </cell>
          <cell r="H1989">
            <v>0</v>
          </cell>
          <cell r="I1989" t="str">
            <v>708-2002</v>
          </cell>
          <cell r="J1989">
            <v>-61750</v>
          </cell>
          <cell r="K1989">
            <v>0</v>
          </cell>
          <cell r="L1989">
            <v>0</v>
          </cell>
        </row>
        <row r="1990">
          <cell r="A1990" t="str">
            <v>IRGiT</v>
          </cell>
          <cell r="B1990" t="str">
            <v>Q1</v>
          </cell>
          <cell r="C1990" t="str">
            <v>TGE-P-0025-0217</v>
          </cell>
          <cell r="D1990" t="str">
            <v>IRGiT</v>
          </cell>
          <cell r="E1990" t="str">
            <v>TGE</v>
          </cell>
          <cell r="F1990" t="str">
            <v>420-0652</v>
          </cell>
          <cell r="G1990">
            <v>61750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</row>
        <row r="1991">
          <cell r="A1991" t="str">
            <v>TGE</v>
          </cell>
          <cell r="B1991" t="str">
            <v>Q4</v>
          </cell>
          <cell r="C1991" t="str">
            <v>TGE-P-0025-1017</v>
          </cell>
          <cell r="D1991" t="str">
            <v>IE</v>
          </cell>
          <cell r="E1991" t="str">
            <v>TGE</v>
          </cell>
          <cell r="G1991">
            <v>0</v>
          </cell>
          <cell r="H1991">
            <v>0</v>
          </cell>
          <cell r="I1991" t="str">
            <v>708-2001</v>
          </cell>
          <cell r="J1991">
            <v>-267.18</v>
          </cell>
          <cell r="K1991">
            <v>0</v>
          </cell>
        </row>
        <row r="1992">
          <cell r="A1992" t="str">
            <v>IE</v>
          </cell>
          <cell r="B1992" t="str">
            <v>Q4</v>
          </cell>
          <cell r="C1992" t="str">
            <v>TGE-P-0025-1017</v>
          </cell>
          <cell r="D1992" t="str">
            <v>IE</v>
          </cell>
          <cell r="E1992" t="str">
            <v>TGE</v>
          </cell>
          <cell r="F1992" t="str">
            <v>420-0001</v>
          </cell>
          <cell r="G1992">
            <v>161.13</v>
          </cell>
          <cell r="H1992">
            <v>0</v>
          </cell>
          <cell r="K1992">
            <v>0</v>
          </cell>
        </row>
        <row r="1993">
          <cell r="A1993" t="str">
            <v>IE</v>
          </cell>
          <cell r="B1993" t="str">
            <v>Q4</v>
          </cell>
          <cell r="C1993" t="str">
            <v>TGE-P-0025-1017'</v>
          </cell>
          <cell r="D1993" t="str">
            <v>IE</v>
          </cell>
          <cell r="E1993" t="str">
            <v>TGE</v>
          </cell>
          <cell r="F1993" t="str">
            <v>420-0101</v>
          </cell>
          <cell r="G1993">
            <v>63.38</v>
          </cell>
          <cell r="H1993">
            <v>0</v>
          </cell>
          <cell r="K1993">
            <v>0</v>
          </cell>
        </row>
        <row r="1994">
          <cell r="A1994" t="str">
            <v>IE</v>
          </cell>
          <cell r="B1994" t="str">
            <v>Q4</v>
          </cell>
          <cell r="C1994" t="str">
            <v>TGE-P-0025-1017''</v>
          </cell>
          <cell r="D1994" t="str">
            <v>IE</v>
          </cell>
          <cell r="E1994" t="str">
            <v>TGE</v>
          </cell>
          <cell r="F1994" t="str">
            <v>420-0301</v>
          </cell>
          <cell r="G1994">
            <v>32.96</v>
          </cell>
          <cell r="H1994">
            <v>0</v>
          </cell>
          <cell r="K1994">
            <v>0</v>
          </cell>
        </row>
        <row r="1995">
          <cell r="A1995" t="str">
            <v>IE</v>
          </cell>
          <cell r="B1995" t="str">
            <v>Q4</v>
          </cell>
          <cell r="C1995" t="str">
            <v>TGE-P-0025-1017'''</v>
          </cell>
          <cell r="D1995" t="str">
            <v>IE</v>
          </cell>
          <cell r="E1995" t="str">
            <v>TGE</v>
          </cell>
          <cell r="F1995" t="str">
            <v>420-0401</v>
          </cell>
          <cell r="G1995">
            <v>9.7100000000000009</v>
          </cell>
          <cell r="H1995">
            <v>0</v>
          </cell>
          <cell r="K1995">
            <v>0</v>
          </cell>
        </row>
        <row r="1996">
          <cell r="A1996" t="str">
            <v>TGE</v>
          </cell>
          <cell r="B1996" t="str">
            <v>Q4</v>
          </cell>
          <cell r="C1996" t="str">
            <v>TGE-P-0026-1017</v>
          </cell>
          <cell r="D1996" t="str">
            <v>IRGiT</v>
          </cell>
          <cell r="E1996" t="str">
            <v>TGE</v>
          </cell>
          <cell r="H1996">
            <v>0</v>
          </cell>
          <cell r="I1996" t="str">
            <v>708-2002</v>
          </cell>
          <cell r="J1996">
            <v>-24250</v>
          </cell>
          <cell r="K1996">
            <v>0</v>
          </cell>
        </row>
        <row r="1997">
          <cell r="A1997" t="str">
            <v>IRGiT</v>
          </cell>
          <cell r="B1997" t="str">
            <v>Q4</v>
          </cell>
          <cell r="C1997" t="str">
            <v>TGE-P-0026-1017</v>
          </cell>
          <cell r="D1997" t="str">
            <v>IRGiT</v>
          </cell>
          <cell r="E1997" t="str">
            <v>TGE</v>
          </cell>
          <cell r="F1997" t="str">
            <v>420-0652</v>
          </cell>
          <cell r="G1997">
            <v>24250</v>
          </cell>
          <cell r="H1997">
            <v>0</v>
          </cell>
          <cell r="K1997">
            <v>0</v>
          </cell>
        </row>
        <row r="1998">
          <cell r="A1998" t="str">
            <v>TGE</v>
          </cell>
          <cell r="B1998" t="str">
            <v>Q3</v>
          </cell>
          <cell r="C1998" t="str">
            <v>TGE-P-0027-0717</v>
          </cell>
          <cell r="D1998" t="str">
            <v>IE</v>
          </cell>
          <cell r="E1998" t="str">
            <v>TGE</v>
          </cell>
          <cell r="H1998">
            <v>0</v>
          </cell>
          <cell r="I1998" t="str">
            <v>708-2001</v>
          </cell>
          <cell r="J1998">
            <v>-100</v>
          </cell>
          <cell r="K1998">
            <v>0</v>
          </cell>
        </row>
        <row r="1999">
          <cell r="A1999" t="str">
            <v>IE</v>
          </cell>
          <cell r="B1999" t="str">
            <v>Q3</v>
          </cell>
          <cell r="C1999" t="str">
            <v>TGE-P-0027-0717</v>
          </cell>
          <cell r="D1999" t="str">
            <v>IE</v>
          </cell>
          <cell r="E1999" t="str">
            <v>TGE</v>
          </cell>
          <cell r="F1999" t="str">
            <v>420-0005</v>
          </cell>
          <cell r="G1999">
            <v>100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TGE</v>
          </cell>
          <cell r="B2000" t="str">
            <v>Q3</v>
          </cell>
          <cell r="C2000" t="str">
            <v>TGE-P-0028-0817</v>
          </cell>
          <cell r="D2000" t="str">
            <v>IE</v>
          </cell>
          <cell r="E2000" t="str">
            <v>TGE</v>
          </cell>
          <cell r="H2000">
            <v>0</v>
          </cell>
          <cell r="I2000" t="str">
            <v>708-2001</v>
          </cell>
          <cell r="J2000">
            <v>-100</v>
          </cell>
          <cell r="K2000">
            <v>0</v>
          </cell>
        </row>
        <row r="2001">
          <cell r="A2001" t="str">
            <v>IE</v>
          </cell>
          <cell r="B2001" t="str">
            <v>Q3</v>
          </cell>
          <cell r="C2001" t="str">
            <v>TGE-P-0028-0817</v>
          </cell>
          <cell r="D2001" t="str">
            <v>IE</v>
          </cell>
          <cell r="E2001" t="str">
            <v>TGE</v>
          </cell>
          <cell r="F2001" t="str">
            <v>420-0005</v>
          </cell>
          <cell r="G2001">
            <v>100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TGE</v>
          </cell>
          <cell r="B2002" t="str">
            <v>Q3</v>
          </cell>
          <cell r="C2002" t="str">
            <v>TGE-P-0028-0917</v>
          </cell>
          <cell r="D2002" t="str">
            <v>IRGiT</v>
          </cell>
          <cell r="E2002" t="str">
            <v>TGE</v>
          </cell>
          <cell r="H2002">
            <v>0</v>
          </cell>
          <cell r="I2002" t="str">
            <v>708-2002</v>
          </cell>
          <cell r="J2002">
            <v>-24250</v>
          </cell>
          <cell r="K2002">
            <v>0</v>
          </cell>
        </row>
        <row r="2003">
          <cell r="A2003" t="str">
            <v>IRGiT</v>
          </cell>
          <cell r="B2003" t="str">
            <v>Q3</v>
          </cell>
          <cell r="C2003" t="str">
            <v>TGE-P-0028-0917</v>
          </cell>
          <cell r="D2003" t="str">
            <v>IRGiT</v>
          </cell>
          <cell r="E2003" t="str">
            <v>TGE</v>
          </cell>
          <cell r="F2003" t="str">
            <v>420-0652</v>
          </cell>
          <cell r="G2003">
            <v>24250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TGE</v>
          </cell>
          <cell r="B2004" t="str">
            <v>Q4</v>
          </cell>
          <cell r="C2004" t="str">
            <v>TGE-P-0028-1217</v>
          </cell>
          <cell r="D2004" t="str">
            <v>IRGiT</v>
          </cell>
          <cell r="E2004" t="str">
            <v>TGE</v>
          </cell>
          <cell r="H2004">
            <v>0</v>
          </cell>
          <cell r="I2004" t="str">
            <v>714-2001</v>
          </cell>
          <cell r="J2004">
            <v>-8700</v>
          </cell>
          <cell r="K2004">
            <v>10701</v>
          </cell>
        </row>
        <row r="2005">
          <cell r="A2005" t="str">
            <v>IRGiT</v>
          </cell>
          <cell r="B2005" t="str">
            <v>Q4</v>
          </cell>
          <cell r="C2005" t="str">
            <v>TGE-P-0028-1217</v>
          </cell>
          <cell r="D2005" t="str">
            <v>IRGiT</v>
          </cell>
          <cell r="E2005" t="str">
            <v>TGE</v>
          </cell>
          <cell r="F2005" t="str">
            <v>450-0311</v>
          </cell>
          <cell r="G2005">
            <v>8700</v>
          </cell>
          <cell r="H2005">
            <v>-10701</v>
          </cell>
          <cell r="K2005">
            <v>0</v>
          </cell>
        </row>
        <row r="2006">
          <cell r="A2006" t="str">
            <v>IE</v>
          </cell>
          <cell r="B2006" t="str">
            <v>Q1</v>
          </cell>
          <cell r="C2006" t="str">
            <v>TGE-P-0029-0117</v>
          </cell>
          <cell r="D2006" t="str">
            <v>IE</v>
          </cell>
          <cell r="E2006" t="str">
            <v>TGE</v>
          </cell>
          <cell r="F2006" t="str">
            <v>420-0005</v>
          </cell>
          <cell r="G2006">
            <v>100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A2007" t="str">
            <v>TGE</v>
          </cell>
          <cell r="B2007" t="str">
            <v>Q1</v>
          </cell>
          <cell r="C2007" t="str">
            <v>TGE-P-0029-0117</v>
          </cell>
          <cell r="D2007" t="str">
            <v>IE</v>
          </cell>
          <cell r="E2007" t="str">
            <v>TGE</v>
          </cell>
          <cell r="G2007">
            <v>0</v>
          </cell>
          <cell r="H2007">
            <v>0</v>
          </cell>
          <cell r="I2007" t="str">
            <v>708-2001</v>
          </cell>
          <cell r="J2007">
            <v>-100</v>
          </cell>
          <cell r="K2007">
            <v>0</v>
          </cell>
          <cell r="L2007">
            <v>0</v>
          </cell>
        </row>
        <row r="2008">
          <cell r="A2008" t="str">
            <v>IE</v>
          </cell>
          <cell r="B2008" t="str">
            <v>Q1</v>
          </cell>
          <cell r="C2008" t="str">
            <v>TGE-P-0031-0117</v>
          </cell>
          <cell r="D2008" t="str">
            <v>IE</v>
          </cell>
          <cell r="E2008" t="str">
            <v>TGE</v>
          </cell>
          <cell r="F2008" t="str">
            <v>410-0019</v>
          </cell>
          <cell r="G2008">
            <v>36.590000000000003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A2009" t="str">
            <v>TGE</v>
          </cell>
          <cell r="B2009" t="str">
            <v>Q1</v>
          </cell>
          <cell r="C2009" t="str">
            <v>TGE-P-0031-0117</v>
          </cell>
          <cell r="D2009" t="str">
            <v>IE</v>
          </cell>
          <cell r="E2009" t="str">
            <v>TGE</v>
          </cell>
          <cell r="G2009">
            <v>0</v>
          </cell>
          <cell r="H2009">
            <v>0</v>
          </cell>
          <cell r="I2009" t="str">
            <v>760-0005</v>
          </cell>
          <cell r="J2009">
            <v>-36.590000000000003</v>
          </cell>
          <cell r="K2009">
            <v>0</v>
          </cell>
          <cell r="L2009">
            <v>0</v>
          </cell>
        </row>
        <row r="2010">
          <cell r="A2010" t="str">
            <v>TGE</v>
          </cell>
          <cell r="B2010" t="str">
            <v>Q1</v>
          </cell>
          <cell r="C2010" t="str">
            <v>TGE-P-0031-0317</v>
          </cell>
          <cell r="D2010" t="str">
            <v>IE</v>
          </cell>
          <cell r="E2010" t="str">
            <v>TGE</v>
          </cell>
          <cell r="G2010">
            <v>0</v>
          </cell>
          <cell r="H2010">
            <v>0</v>
          </cell>
          <cell r="I2010" t="str">
            <v>708-2001</v>
          </cell>
          <cell r="J2010">
            <v>-100</v>
          </cell>
          <cell r="K2010">
            <v>0</v>
          </cell>
          <cell r="L2010">
            <v>0</v>
          </cell>
        </row>
        <row r="2011">
          <cell r="A2011" t="str">
            <v>IE</v>
          </cell>
          <cell r="B2011" t="str">
            <v>Q2</v>
          </cell>
          <cell r="C2011" t="str">
            <v>TGE-P-0031-0317</v>
          </cell>
          <cell r="D2011" t="str">
            <v>IE</v>
          </cell>
          <cell r="E2011" t="str">
            <v>TGE</v>
          </cell>
          <cell r="F2011" t="str">
            <v>420-0005</v>
          </cell>
          <cell r="G2011">
            <v>100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A2012" t="str">
            <v>TGE</v>
          </cell>
          <cell r="B2012" t="str">
            <v>Q3</v>
          </cell>
          <cell r="C2012" t="str">
            <v>TGE-P-0031-0917</v>
          </cell>
          <cell r="D2012" t="str">
            <v>IE</v>
          </cell>
          <cell r="E2012" t="str">
            <v>TGE</v>
          </cell>
          <cell r="H2012">
            <v>0</v>
          </cell>
          <cell r="I2012" t="str">
            <v>708-2001</v>
          </cell>
          <cell r="J2012">
            <v>-63.33</v>
          </cell>
          <cell r="K2012">
            <v>0</v>
          </cell>
        </row>
        <row r="2013">
          <cell r="A2013" t="str">
            <v>IE</v>
          </cell>
          <cell r="B2013" t="str">
            <v>Q3</v>
          </cell>
          <cell r="C2013" t="str">
            <v>TGE-P-0031-0917</v>
          </cell>
          <cell r="D2013" t="str">
            <v>IE</v>
          </cell>
          <cell r="E2013" t="str">
            <v>TGE</v>
          </cell>
          <cell r="F2013" t="str">
            <v>420-0005</v>
          </cell>
          <cell r="G2013">
            <v>63.33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A2014" t="str">
            <v>GPW</v>
          </cell>
          <cell r="B2014" t="str">
            <v>Q1</v>
          </cell>
          <cell r="C2014" t="str">
            <v>TGE-P-0032-0117</v>
          </cell>
          <cell r="D2014" t="str">
            <v>GPW</v>
          </cell>
          <cell r="E2014" t="str">
            <v>TGE</v>
          </cell>
          <cell r="F2014" t="str">
            <v>420-0811</v>
          </cell>
          <cell r="G2014">
            <v>486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A2015" t="str">
            <v>TGE</v>
          </cell>
          <cell r="B2015" t="str">
            <v>Q1</v>
          </cell>
          <cell r="C2015" t="str">
            <v>TGE-P-0032-0117</v>
          </cell>
          <cell r="D2015" t="str">
            <v>GPW</v>
          </cell>
          <cell r="E2015" t="str">
            <v>TGE</v>
          </cell>
          <cell r="G2015">
            <v>0</v>
          </cell>
          <cell r="H2015">
            <v>0</v>
          </cell>
          <cell r="I2015" t="str">
            <v>711-2002</v>
          </cell>
          <cell r="J2015">
            <v>-486</v>
          </cell>
          <cell r="K2015">
            <v>0</v>
          </cell>
          <cell r="L2015">
            <v>0</v>
          </cell>
        </row>
        <row r="2016">
          <cell r="A2016" t="str">
            <v>IE</v>
          </cell>
          <cell r="B2016" t="str">
            <v>Q1</v>
          </cell>
          <cell r="C2016" t="str">
            <v>TGE-P-0032-0317</v>
          </cell>
          <cell r="D2016" t="str">
            <v>IE</v>
          </cell>
          <cell r="E2016" t="str">
            <v>TGE</v>
          </cell>
          <cell r="F2016" t="str">
            <v>420-0621</v>
          </cell>
          <cell r="G2016">
            <v>1180.56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 t="str">
            <v>TGE</v>
          </cell>
          <cell r="B2017" t="str">
            <v>Q1</v>
          </cell>
          <cell r="C2017" t="str">
            <v>TGE-P-0032-0317</v>
          </cell>
          <cell r="D2017" t="str">
            <v>IE</v>
          </cell>
          <cell r="E2017" t="str">
            <v>TGE</v>
          </cell>
          <cell r="G2017">
            <v>0</v>
          </cell>
          <cell r="H2017">
            <v>0</v>
          </cell>
          <cell r="I2017" t="str">
            <v>714-2001</v>
          </cell>
          <cell r="J2017">
            <v>-1180.56</v>
          </cell>
          <cell r="K2017">
            <v>0</v>
          </cell>
          <cell r="L2017">
            <v>0</v>
          </cell>
        </row>
        <row r="2018">
          <cell r="A2018" t="str">
            <v>TGE</v>
          </cell>
          <cell r="B2018" t="str">
            <v>Q2</v>
          </cell>
          <cell r="C2018" t="str">
            <v>TGE-P-0032-0417</v>
          </cell>
          <cell r="D2018" t="str">
            <v>IE</v>
          </cell>
          <cell r="E2018" t="str">
            <v>TGE</v>
          </cell>
          <cell r="G2018">
            <v>0</v>
          </cell>
          <cell r="H2018">
            <v>0</v>
          </cell>
          <cell r="I2018" t="str">
            <v>714-2001</v>
          </cell>
          <cell r="J2018">
            <v>-1180.56</v>
          </cell>
          <cell r="K2018">
            <v>0</v>
          </cell>
          <cell r="L2018">
            <v>0</v>
          </cell>
        </row>
        <row r="2019">
          <cell r="A2019" t="str">
            <v>IE</v>
          </cell>
          <cell r="B2019" t="str">
            <v>Q2</v>
          </cell>
          <cell r="C2019" t="str">
            <v>TGE-P-0032-0417</v>
          </cell>
          <cell r="D2019" t="str">
            <v>IE</v>
          </cell>
          <cell r="E2019" t="str">
            <v>TGE</v>
          </cell>
          <cell r="F2019" t="str">
            <v>420-0621</v>
          </cell>
          <cell r="G2019">
            <v>1180.56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A2020" t="str">
            <v>TGE</v>
          </cell>
          <cell r="B2020" t="str">
            <v>Q3</v>
          </cell>
          <cell r="C2020" t="str">
            <v>TGE-P-0032-0917</v>
          </cell>
          <cell r="D2020" t="str">
            <v>IE</v>
          </cell>
          <cell r="E2020" t="str">
            <v>TGE</v>
          </cell>
          <cell r="H2020">
            <v>0</v>
          </cell>
          <cell r="I2020" t="str">
            <v>708-2001</v>
          </cell>
          <cell r="J2020">
            <v>-98.92</v>
          </cell>
          <cell r="K2020">
            <v>0</v>
          </cell>
        </row>
        <row r="2021">
          <cell r="A2021" t="str">
            <v>IE</v>
          </cell>
          <cell r="B2021" t="str">
            <v>Q3</v>
          </cell>
          <cell r="C2021" t="str">
            <v>TGE-P-0032-0917</v>
          </cell>
          <cell r="D2021" t="str">
            <v>IE</v>
          </cell>
          <cell r="E2021" t="str">
            <v>TGE</v>
          </cell>
          <cell r="F2021" t="str">
            <v>420-0001</v>
          </cell>
          <cell r="G2021">
            <v>98.92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A2022" t="str">
            <v>GPW</v>
          </cell>
          <cell r="B2022" t="str">
            <v>Q1</v>
          </cell>
          <cell r="C2022" t="str">
            <v>TGE-P-0033-0117</v>
          </cell>
          <cell r="D2022" t="str">
            <v>GPW</v>
          </cell>
          <cell r="E2022" t="str">
            <v>TGE</v>
          </cell>
          <cell r="F2022" t="str">
            <v>640-0020</v>
          </cell>
          <cell r="G2022">
            <v>100000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 t="str">
            <v>po 25 000 za Q_4kwartały do końca 2017</v>
          </cell>
        </row>
        <row r="2023">
          <cell r="A2023" t="str">
            <v>GPW</v>
          </cell>
          <cell r="B2023" t="str">
            <v>Q1</v>
          </cell>
          <cell r="C2023" t="str">
            <v>TGE-P-0033-0117</v>
          </cell>
          <cell r="D2023" t="str">
            <v>GPW</v>
          </cell>
          <cell r="E2023" t="str">
            <v>TGE</v>
          </cell>
          <cell r="F2023" t="str">
            <v>640-0020</v>
          </cell>
          <cell r="G2023">
            <v>-25000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A2024" t="str">
            <v>GPW</v>
          </cell>
          <cell r="B2024" t="str">
            <v>Q1</v>
          </cell>
          <cell r="C2024" t="str">
            <v>TGE-P-0033-0117</v>
          </cell>
          <cell r="D2024" t="str">
            <v>GPW</v>
          </cell>
          <cell r="E2024" t="str">
            <v>TGE</v>
          </cell>
          <cell r="F2024" t="str">
            <v>420-0811</v>
          </cell>
          <cell r="G2024">
            <v>25000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A2025" t="str">
            <v>GPW</v>
          </cell>
          <cell r="B2025" t="str">
            <v>Q2</v>
          </cell>
          <cell r="C2025" t="str">
            <v>TGE-P-0033-0117</v>
          </cell>
          <cell r="D2025" t="str">
            <v>GPW</v>
          </cell>
          <cell r="E2025" t="str">
            <v>TGE</v>
          </cell>
          <cell r="F2025" t="str">
            <v>640-0020</v>
          </cell>
          <cell r="G2025">
            <v>-25000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A2026" t="str">
            <v>GPW</v>
          </cell>
          <cell r="B2026" t="str">
            <v>Q2</v>
          </cell>
          <cell r="C2026" t="str">
            <v>TGE-P-0033-0117</v>
          </cell>
          <cell r="D2026" t="str">
            <v>GPW</v>
          </cell>
          <cell r="E2026" t="str">
            <v>TGE</v>
          </cell>
          <cell r="F2026" t="str">
            <v>420-0811</v>
          </cell>
          <cell r="G2026">
            <v>25000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A2027" t="str">
            <v>TGE</v>
          </cell>
          <cell r="B2027" t="str">
            <v>Q1</v>
          </cell>
          <cell r="C2027" t="str">
            <v>TGE-P-0033-0117</v>
          </cell>
          <cell r="D2027" t="str">
            <v>GPW</v>
          </cell>
          <cell r="E2027" t="str">
            <v>TGE</v>
          </cell>
          <cell r="G2027">
            <v>0</v>
          </cell>
          <cell r="H2027">
            <v>0</v>
          </cell>
          <cell r="I2027" t="str">
            <v>847-5001</v>
          </cell>
          <cell r="J2027">
            <v>-100000</v>
          </cell>
          <cell r="K2027">
            <v>0</v>
          </cell>
          <cell r="L2027" t="str">
            <v>po 25 000 za Q_4kwartały do końca 2017</v>
          </cell>
        </row>
        <row r="2028">
          <cell r="A2028" t="str">
            <v>TGE</v>
          </cell>
          <cell r="B2028" t="str">
            <v>Q1</v>
          </cell>
          <cell r="C2028" t="str">
            <v>TGE-P-0033-0117</v>
          </cell>
          <cell r="D2028" t="str">
            <v>GPW</v>
          </cell>
          <cell r="E2028" t="str">
            <v>TGE</v>
          </cell>
          <cell r="G2028">
            <v>0</v>
          </cell>
          <cell r="H2028">
            <v>0</v>
          </cell>
          <cell r="I2028" t="str">
            <v>847-5001</v>
          </cell>
          <cell r="J2028">
            <v>25000</v>
          </cell>
          <cell r="K2028">
            <v>0</v>
          </cell>
          <cell r="L2028">
            <v>0</v>
          </cell>
        </row>
        <row r="2029">
          <cell r="A2029" t="str">
            <v>TGE</v>
          </cell>
          <cell r="B2029" t="str">
            <v>Q1</v>
          </cell>
          <cell r="C2029" t="str">
            <v>TGE-P-0033-0117</v>
          </cell>
          <cell r="D2029" t="str">
            <v>GPW</v>
          </cell>
          <cell r="E2029" t="str">
            <v>TGE</v>
          </cell>
          <cell r="G2029">
            <v>0</v>
          </cell>
          <cell r="H2029">
            <v>0</v>
          </cell>
          <cell r="I2029" t="str">
            <v>711-2002</v>
          </cell>
          <cell r="J2029">
            <v>-25000</v>
          </cell>
          <cell r="K2029">
            <v>0</v>
          </cell>
          <cell r="L2029">
            <v>0</v>
          </cell>
        </row>
        <row r="2030">
          <cell r="A2030" t="str">
            <v>TGE</v>
          </cell>
          <cell r="B2030" t="str">
            <v>Q2</v>
          </cell>
          <cell r="C2030" t="str">
            <v>TGE-P-0033-0117</v>
          </cell>
          <cell r="D2030" t="str">
            <v>GPW</v>
          </cell>
          <cell r="E2030" t="str">
            <v>TGE</v>
          </cell>
          <cell r="G2030">
            <v>0</v>
          </cell>
          <cell r="H2030">
            <v>0</v>
          </cell>
          <cell r="I2030" t="str">
            <v>847-5001</v>
          </cell>
          <cell r="J2030">
            <v>25000</v>
          </cell>
          <cell r="K2030">
            <v>0</v>
          </cell>
          <cell r="L2030">
            <v>0</v>
          </cell>
        </row>
        <row r="2031">
          <cell r="A2031" t="str">
            <v>TGE</v>
          </cell>
          <cell r="B2031" t="str">
            <v>Q2</v>
          </cell>
          <cell r="C2031" t="str">
            <v>TGE-P-0033-0117</v>
          </cell>
          <cell r="D2031" t="str">
            <v>GPW</v>
          </cell>
          <cell r="E2031" t="str">
            <v>TGE</v>
          </cell>
          <cell r="G2031">
            <v>0</v>
          </cell>
          <cell r="H2031">
            <v>0</v>
          </cell>
          <cell r="I2031" t="str">
            <v>711-2002</v>
          </cell>
          <cell r="J2031">
            <v>-25000</v>
          </cell>
          <cell r="K2031">
            <v>0</v>
          </cell>
          <cell r="L2031">
            <v>0</v>
          </cell>
        </row>
        <row r="2032">
          <cell r="A2032" t="str">
            <v>GPW</v>
          </cell>
          <cell r="B2032" t="str">
            <v>Q4'</v>
          </cell>
          <cell r="C2032" t="str">
            <v>TGE-P-0033-0117</v>
          </cell>
          <cell r="D2032" t="str">
            <v>GPW</v>
          </cell>
          <cell r="E2032" t="str">
            <v>TGE</v>
          </cell>
          <cell r="F2032" t="str">
            <v>640-0020</v>
          </cell>
          <cell r="G2032">
            <v>-25000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</row>
        <row r="2033">
          <cell r="A2033" t="str">
            <v>GPW</v>
          </cell>
          <cell r="B2033" t="str">
            <v>Q4'</v>
          </cell>
          <cell r="C2033" t="str">
            <v>TGE-P-0033-0117</v>
          </cell>
          <cell r="D2033" t="str">
            <v>GPW</v>
          </cell>
          <cell r="E2033" t="str">
            <v>TGE</v>
          </cell>
          <cell r="F2033" t="str">
            <v>420-0811</v>
          </cell>
          <cell r="G2033">
            <v>25000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</row>
        <row r="2034">
          <cell r="A2034" t="str">
            <v>TGE</v>
          </cell>
          <cell r="B2034" t="str">
            <v>Q3</v>
          </cell>
          <cell r="C2034" t="str">
            <v>TGE-P-0033-0117</v>
          </cell>
          <cell r="D2034" t="str">
            <v>GPW</v>
          </cell>
          <cell r="E2034" t="str">
            <v>TGE</v>
          </cell>
          <cell r="F2034">
            <v>0</v>
          </cell>
          <cell r="G2034">
            <v>0</v>
          </cell>
          <cell r="H2034">
            <v>0</v>
          </cell>
          <cell r="I2034" t="str">
            <v>847-5001</v>
          </cell>
          <cell r="J2034">
            <v>25000</v>
          </cell>
          <cell r="K2034">
            <v>0</v>
          </cell>
          <cell r="L2034">
            <v>0</v>
          </cell>
        </row>
        <row r="2035">
          <cell r="A2035" t="str">
            <v>TGE</v>
          </cell>
          <cell r="B2035" t="str">
            <v>Q3</v>
          </cell>
          <cell r="C2035" t="str">
            <v>TGE-P-0033-0117</v>
          </cell>
          <cell r="D2035" t="str">
            <v>GPW</v>
          </cell>
          <cell r="E2035" t="str">
            <v>TGE</v>
          </cell>
          <cell r="F2035">
            <v>0</v>
          </cell>
          <cell r="G2035">
            <v>0</v>
          </cell>
          <cell r="H2035">
            <v>0</v>
          </cell>
          <cell r="I2035" t="str">
            <v>711-2002</v>
          </cell>
          <cell r="J2035">
            <v>-25000</v>
          </cell>
          <cell r="K2035">
            <v>0</v>
          </cell>
          <cell r="L2035">
            <v>0</v>
          </cell>
        </row>
        <row r="2036">
          <cell r="A2036" t="str">
            <v>GPW</v>
          </cell>
          <cell r="B2036" t="str">
            <v>Q3</v>
          </cell>
          <cell r="C2036" t="str">
            <v>TGE-P-0033-0117</v>
          </cell>
          <cell r="D2036" t="str">
            <v>GPW</v>
          </cell>
          <cell r="E2036" t="str">
            <v>TGE</v>
          </cell>
          <cell r="F2036" t="str">
            <v>640-0020</v>
          </cell>
          <cell r="G2036">
            <v>-25000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A2037" t="str">
            <v>GPW</v>
          </cell>
          <cell r="B2037" t="str">
            <v>Q3</v>
          </cell>
          <cell r="C2037" t="str">
            <v>TGE-P-0033-0117</v>
          </cell>
          <cell r="D2037" t="str">
            <v>GPW</v>
          </cell>
          <cell r="E2037" t="str">
            <v>TGE</v>
          </cell>
          <cell r="F2037" t="str">
            <v>420-0811</v>
          </cell>
          <cell r="G2037">
            <v>25000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A2038" t="str">
            <v>TGE</v>
          </cell>
          <cell r="B2038" t="str">
            <v>Q4</v>
          </cell>
          <cell r="C2038" t="str">
            <v>TGE-P-0033-0117</v>
          </cell>
          <cell r="D2038" t="str">
            <v>GPW</v>
          </cell>
          <cell r="E2038" t="str">
            <v>TGE</v>
          </cell>
          <cell r="F2038">
            <v>0</v>
          </cell>
          <cell r="G2038">
            <v>0</v>
          </cell>
          <cell r="H2038">
            <v>0</v>
          </cell>
          <cell r="I2038" t="str">
            <v>847-5001</v>
          </cell>
          <cell r="J2038">
            <v>25000</v>
          </cell>
          <cell r="K2038">
            <v>0</v>
          </cell>
          <cell r="L2038">
            <v>0</v>
          </cell>
        </row>
        <row r="2039">
          <cell r="A2039" t="str">
            <v>TGE</v>
          </cell>
          <cell r="B2039" t="str">
            <v>Q4</v>
          </cell>
          <cell r="C2039" t="str">
            <v>TGE-P-0033-0117</v>
          </cell>
          <cell r="D2039" t="str">
            <v>GPW</v>
          </cell>
          <cell r="E2039" t="str">
            <v>TGE</v>
          </cell>
          <cell r="F2039">
            <v>0</v>
          </cell>
          <cell r="G2039">
            <v>0</v>
          </cell>
          <cell r="H2039">
            <v>0</v>
          </cell>
          <cell r="I2039" t="str">
            <v>711-2002</v>
          </cell>
          <cell r="J2039">
            <v>-25000</v>
          </cell>
          <cell r="K2039">
            <v>0</v>
          </cell>
          <cell r="L2039">
            <v>0</v>
          </cell>
        </row>
        <row r="2040">
          <cell r="A2040" t="str">
            <v>TGE</v>
          </cell>
          <cell r="B2040" t="str">
            <v>Q2</v>
          </cell>
          <cell r="C2040" t="str">
            <v>TGE-P-0033-0417</v>
          </cell>
          <cell r="D2040" t="str">
            <v>IE</v>
          </cell>
          <cell r="E2040" t="str">
            <v>TGE</v>
          </cell>
          <cell r="G2040">
            <v>0</v>
          </cell>
          <cell r="H2040">
            <v>0</v>
          </cell>
          <cell r="I2040" t="str">
            <v>708-2001</v>
          </cell>
          <cell r="J2040">
            <v>-100</v>
          </cell>
          <cell r="K2040">
            <v>0</v>
          </cell>
          <cell r="L2040">
            <v>0</v>
          </cell>
        </row>
        <row r="2041">
          <cell r="A2041" t="str">
            <v>IE</v>
          </cell>
          <cell r="B2041" t="str">
            <v>Q2</v>
          </cell>
          <cell r="C2041" t="str">
            <v>TGE-P-0033-0417</v>
          </cell>
          <cell r="D2041" t="str">
            <v>IE</v>
          </cell>
          <cell r="E2041" t="str">
            <v>TGE</v>
          </cell>
          <cell r="F2041" t="str">
            <v>420-0005</v>
          </cell>
          <cell r="G2041">
            <v>100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</row>
        <row r="2042">
          <cell r="A2042" t="str">
            <v>GPW</v>
          </cell>
          <cell r="B2042" t="str">
            <v>Q1</v>
          </cell>
          <cell r="C2042" t="str">
            <v>TGE-P-0034-0117</v>
          </cell>
          <cell r="D2042" t="str">
            <v>GPW</v>
          </cell>
          <cell r="E2042" t="str">
            <v>TGE</v>
          </cell>
          <cell r="F2042" t="str">
            <v>420-0811</v>
          </cell>
          <cell r="G2042">
            <v>9801</v>
          </cell>
          <cell r="H2042">
            <v>0</v>
          </cell>
          <cell r="I2042">
            <v>0</v>
          </cell>
          <cell r="J2042">
            <v>0</v>
          </cell>
          <cell r="L2042">
            <v>0</v>
          </cell>
        </row>
        <row r="2043">
          <cell r="A2043" t="str">
            <v>TGE</v>
          </cell>
          <cell r="B2043" t="str">
            <v>Q1</v>
          </cell>
          <cell r="C2043" t="str">
            <v>TGE-P-0034-0117</v>
          </cell>
          <cell r="D2043" t="str">
            <v>GPW</v>
          </cell>
          <cell r="E2043" t="str">
            <v>TGE</v>
          </cell>
          <cell r="G2043">
            <v>0</v>
          </cell>
          <cell r="H2043">
            <v>0</v>
          </cell>
          <cell r="I2043" t="str">
            <v>711-2002</v>
          </cell>
          <cell r="J2043">
            <v>-9801</v>
          </cell>
          <cell r="K2043">
            <v>0</v>
          </cell>
          <cell r="L2043">
            <v>0</v>
          </cell>
        </row>
        <row r="2044">
          <cell r="A2044" t="str">
            <v>TGE</v>
          </cell>
          <cell r="B2044" t="str">
            <v>Q2</v>
          </cell>
          <cell r="C2044" t="str">
            <v>TGE-P-0041-0617</v>
          </cell>
          <cell r="D2044" t="str">
            <v>IRGiT</v>
          </cell>
          <cell r="E2044" t="str">
            <v>TGE</v>
          </cell>
          <cell r="G2044">
            <v>0</v>
          </cell>
          <cell r="H2044">
            <v>0</v>
          </cell>
          <cell r="I2044" t="str">
            <v>714-2001</v>
          </cell>
          <cell r="J2044">
            <v>-100000</v>
          </cell>
          <cell r="K2044">
            <v>0</v>
          </cell>
          <cell r="L2044">
            <v>0</v>
          </cell>
        </row>
        <row r="2045">
          <cell r="A2045" t="str">
            <v>IRGiT</v>
          </cell>
          <cell r="B2045" t="str">
            <v>Q2</v>
          </cell>
          <cell r="C2045" t="str">
            <v>TGE-P-0041-0617</v>
          </cell>
          <cell r="D2045" t="str">
            <v>IRGiT</v>
          </cell>
          <cell r="E2045" t="str">
            <v>TGE</v>
          </cell>
          <cell r="F2045" t="str">
            <v>420-1024</v>
          </cell>
          <cell r="G2045">
            <v>100000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</row>
        <row r="2046">
          <cell r="A2046" t="str">
            <v>TGE</v>
          </cell>
          <cell r="B2046" t="str">
            <v>Q2</v>
          </cell>
          <cell r="C2046" t="str">
            <v>TGE-P-0045-0617</v>
          </cell>
          <cell r="D2046" t="str">
            <v>IE</v>
          </cell>
          <cell r="E2046" t="str">
            <v>TGE</v>
          </cell>
          <cell r="G2046">
            <v>0</v>
          </cell>
          <cell r="H2046">
            <v>0</v>
          </cell>
          <cell r="I2046" t="str">
            <v>714-2001</v>
          </cell>
          <cell r="J2046">
            <v>-1180.56</v>
          </cell>
          <cell r="K2046">
            <v>0</v>
          </cell>
          <cell r="L2046">
            <v>0</v>
          </cell>
        </row>
        <row r="2047">
          <cell r="A2047" t="str">
            <v>IE</v>
          </cell>
          <cell r="B2047" t="str">
            <v>Q2</v>
          </cell>
          <cell r="C2047" t="str">
            <v>TGE-P-0045-0617</v>
          </cell>
          <cell r="D2047" t="str">
            <v>IE</v>
          </cell>
          <cell r="E2047" t="str">
            <v>TGE</v>
          </cell>
          <cell r="F2047" t="str">
            <v>420-0621</v>
          </cell>
          <cell r="G2047">
            <v>1180.56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</row>
        <row r="2048">
          <cell r="A2048" t="str">
            <v>TGE</v>
          </cell>
          <cell r="B2048" t="str">
            <v>Q2</v>
          </cell>
          <cell r="C2048" t="str">
            <v>TGE-P-0046-0617</v>
          </cell>
          <cell r="D2048" t="str">
            <v>IE</v>
          </cell>
          <cell r="E2048" t="str">
            <v>TGE</v>
          </cell>
          <cell r="G2048">
            <v>0</v>
          </cell>
          <cell r="H2048">
            <v>0</v>
          </cell>
          <cell r="I2048" t="str">
            <v>708-2001</v>
          </cell>
          <cell r="J2048">
            <v>-100</v>
          </cell>
          <cell r="K2048">
            <v>0</v>
          </cell>
          <cell r="L2048">
            <v>0</v>
          </cell>
        </row>
        <row r="2049">
          <cell r="A2049" t="str">
            <v>IE</v>
          </cell>
          <cell r="B2049" t="str">
            <v>Q2</v>
          </cell>
          <cell r="C2049" t="str">
            <v>TGE-P-0046-0617</v>
          </cell>
          <cell r="D2049" t="str">
            <v>IE</v>
          </cell>
          <cell r="E2049" t="str">
            <v>TGE</v>
          </cell>
          <cell r="F2049" t="str">
            <v>420-0005</v>
          </cell>
          <cell r="G2049">
            <v>100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</row>
        <row r="2050">
          <cell r="A2050" t="str">
            <v>IE</v>
          </cell>
          <cell r="B2050" t="str">
            <v>Q1</v>
          </cell>
          <cell r="C2050" t="str">
            <v>TGE-P-0059-0217</v>
          </cell>
          <cell r="D2050" t="str">
            <v>IE</v>
          </cell>
          <cell r="E2050" t="str">
            <v>TGE</v>
          </cell>
          <cell r="F2050" t="str">
            <v>420-0005</v>
          </cell>
          <cell r="G2050">
            <v>100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</row>
        <row r="2051">
          <cell r="A2051" t="str">
            <v>TGE</v>
          </cell>
          <cell r="B2051" t="str">
            <v>Q1</v>
          </cell>
          <cell r="C2051" t="str">
            <v>TGE-P-0059-0217</v>
          </cell>
          <cell r="D2051" t="str">
            <v>IE</v>
          </cell>
          <cell r="E2051" t="str">
            <v>TGE</v>
          </cell>
          <cell r="G2051">
            <v>0</v>
          </cell>
          <cell r="H2051">
            <v>0</v>
          </cell>
          <cell r="I2051" t="str">
            <v>708-2001</v>
          </cell>
          <cell r="J2051">
            <v>-100</v>
          </cell>
          <cell r="K2051">
            <v>0</v>
          </cell>
          <cell r="L2051">
            <v>0</v>
          </cell>
        </row>
        <row r="2052">
          <cell r="A2052" t="str">
            <v>TGE</v>
          </cell>
          <cell r="B2052" t="str">
            <v>Q2</v>
          </cell>
          <cell r="C2052" t="str">
            <v>TGE-P-0090-0517</v>
          </cell>
          <cell r="D2052" t="str">
            <v>IE</v>
          </cell>
          <cell r="E2052" t="str">
            <v>TGE</v>
          </cell>
          <cell r="G2052">
            <v>0</v>
          </cell>
          <cell r="H2052">
            <v>0</v>
          </cell>
          <cell r="I2052" t="str">
            <v>708-2001</v>
          </cell>
          <cell r="J2052">
            <v>-100</v>
          </cell>
          <cell r="K2052">
            <v>0</v>
          </cell>
          <cell r="L2052">
            <v>0</v>
          </cell>
        </row>
        <row r="2053">
          <cell r="A2053" t="str">
            <v>IE</v>
          </cell>
          <cell r="B2053" t="str">
            <v>Q2</v>
          </cell>
          <cell r="C2053" t="str">
            <v>TGE-P-0090-0517</v>
          </cell>
          <cell r="D2053" t="str">
            <v>IE</v>
          </cell>
          <cell r="E2053" t="str">
            <v>TGE</v>
          </cell>
          <cell r="F2053" t="str">
            <v>420-0005</v>
          </cell>
          <cell r="G2053">
            <v>100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</row>
        <row r="2054">
          <cell r="A2054" t="str">
            <v>TGE</v>
          </cell>
          <cell r="B2054" t="str">
            <v>Q2</v>
          </cell>
          <cell r="C2054" t="str">
            <v>TGE-P-0091-0517</v>
          </cell>
          <cell r="D2054" t="str">
            <v>IE</v>
          </cell>
          <cell r="E2054" t="str">
            <v>TGE</v>
          </cell>
          <cell r="G2054">
            <v>0</v>
          </cell>
          <cell r="H2054">
            <v>0</v>
          </cell>
          <cell r="I2054" t="str">
            <v>714-2001</v>
          </cell>
          <cell r="J2054">
            <v>-1180.56</v>
          </cell>
          <cell r="K2054">
            <v>0</v>
          </cell>
          <cell r="L2054">
            <v>0</v>
          </cell>
        </row>
        <row r="2055">
          <cell r="A2055" t="str">
            <v>IE</v>
          </cell>
          <cell r="B2055" t="str">
            <v>Q2</v>
          </cell>
          <cell r="C2055" t="str">
            <v>TGE-P-0091-0517</v>
          </cell>
          <cell r="D2055" t="str">
            <v>IE</v>
          </cell>
          <cell r="E2055" t="str">
            <v>TGE</v>
          </cell>
          <cell r="F2055" t="str">
            <v>420-0621</v>
          </cell>
          <cell r="G2055">
            <v>1180.56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</row>
        <row r="2056">
          <cell r="A2056" t="str">
            <v>AQ</v>
          </cell>
          <cell r="B2056" t="str">
            <v>Q4</v>
          </cell>
          <cell r="C2056" t="str">
            <v>WSE122017</v>
          </cell>
          <cell r="D2056" t="str">
            <v>GPW</v>
          </cell>
          <cell r="E2056" t="str">
            <v>AQ</v>
          </cell>
          <cell r="F2056">
            <v>0</v>
          </cell>
          <cell r="G2056">
            <v>0</v>
          </cell>
          <cell r="H2056">
            <v>0</v>
          </cell>
          <cell r="I2056" t="str">
            <v>BRAK INFORMACJI</v>
          </cell>
          <cell r="J2056">
            <v>-19942.86</v>
          </cell>
          <cell r="K2056">
            <v>19942.86</v>
          </cell>
          <cell r="L2056" t="str">
            <v>4200 GBP</v>
          </cell>
        </row>
        <row r="2057">
          <cell r="A2057" t="str">
            <v>GPW</v>
          </cell>
          <cell r="B2057" t="str">
            <v>Q4</v>
          </cell>
          <cell r="C2057" t="str">
            <v>WSE122017</v>
          </cell>
          <cell r="D2057" t="str">
            <v>GPW</v>
          </cell>
          <cell r="E2057" t="str">
            <v>AQ</v>
          </cell>
          <cell r="F2057" t="str">
            <v>420-1101</v>
          </cell>
          <cell r="G2057">
            <v>19942.82</v>
          </cell>
          <cell r="H2057">
            <v>-19942.82</v>
          </cell>
          <cell r="J2057">
            <v>0</v>
          </cell>
          <cell r="K2057">
            <v>0</v>
          </cell>
        </row>
        <row r="2058">
          <cell r="A2058" t="str">
            <v>CG</v>
          </cell>
          <cell r="B2058" t="str">
            <v>Q4</v>
          </cell>
          <cell r="C2058" t="str">
            <v>12/12/2017</v>
          </cell>
          <cell r="D2058" t="str">
            <v>GPW</v>
          </cell>
          <cell r="E2058" t="str">
            <v>CG</v>
          </cell>
          <cell r="H2058">
            <v>0</v>
          </cell>
          <cell r="I2058" t="str">
            <v>BRAK INFORMACJI</v>
          </cell>
          <cell r="J2058">
            <v>-5.85</v>
          </cell>
          <cell r="K2058">
            <v>5.85</v>
          </cell>
        </row>
        <row r="2059">
          <cell r="A2059" t="str">
            <v>GPW</v>
          </cell>
          <cell r="B2059" t="str">
            <v>Q4</v>
          </cell>
          <cell r="C2059" t="str">
            <v>12/12/2017</v>
          </cell>
          <cell r="D2059" t="str">
            <v>GPW</v>
          </cell>
          <cell r="E2059" t="str">
            <v>CG</v>
          </cell>
          <cell r="F2059" t="str">
            <v>753-0011</v>
          </cell>
          <cell r="G2059">
            <v>5.85</v>
          </cell>
          <cell r="H2059">
            <v>-5.85</v>
          </cell>
          <cell r="J2059">
            <v>0</v>
          </cell>
          <cell r="K2059">
            <v>0</v>
          </cell>
        </row>
        <row r="2060">
          <cell r="A2060" t="str">
            <v>GPW</v>
          </cell>
          <cell r="B2060" t="str">
            <v>Q4</v>
          </cell>
          <cell r="C2060" t="str">
            <v>2018010820004</v>
          </cell>
          <cell r="D2060" t="str">
            <v>IAIR</v>
          </cell>
          <cell r="E2060" t="str">
            <v>GPW</v>
          </cell>
          <cell r="H2060">
            <v>0</v>
          </cell>
          <cell r="I2060" t="str">
            <v>714-0011</v>
          </cell>
          <cell r="J2060">
            <v>-14.9</v>
          </cell>
          <cell r="K2060">
            <v>18.329999999999998</v>
          </cell>
        </row>
        <row r="2061">
          <cell r="A2061" t="str">
            <v>IAIR</v>
          </cell>
          <cell r="B2061" t="str">
            <v>Q4</v>
          </cell>
          <cell r="C2061" t="str">
            <v>2018010820004</v>
          </cell>
          <cell r="D2061" t="str">
            <v>IAIR</v>
          </cell>
          <cell r="E2061" t="str">
            <v>GPW</v>
          </cell>
          <cell r="F2061" t="str">
            <v>420-0501</v>
          </cell>
          <cell r="G2061">
            <v>14.9</v>
          </cell>
          <cell r="H2061">
            <v>-18.329999999999998</v>
          </cell>
          <cell r="J2061">
            <v>0</v>
          </cell>
        </row>
        <row r="2062">
          <cell r="A2062" t="str">
            <v>GPW</v>
          </cell>
          <cell r="B2062" t="str">
            <v>Q4</v>
          </cell>
          <cell r="C2062" t="str">
            <v>2018010820009</v>
          </cell>
          <cell r="D2062" t="str">
            <v>BS</v>
          </cell>
          <cell r="E2062" t="str">
            <v>GPW</v>
          </cell>
          <cell r="H2062">
            <v>0</v>
          </cell>
          <cell r="I2062" t="str">
            <v>708-3301</v>
          </cell>
          <cell r="J2062">
            <v>-1354.72</v>
          </cell>
          <cell r="K2062">
            <v>1666.31</v>
          </cell>
        </row>
        <row r="2063">
          <cell r="A2063" t="str">
            <v>BS</v>
          </cell>
          <cell r="B2063" t="str">
            <v>Q4</v>
          </cell>
          <cell r="C2063" t="str">
            <v>2018010820009</v>
          </cell>
          <cell r="D2063" t="str">
            <v>BS</v>
          </cell>
          <cell r="E2063" t="str">
            <v>GPW</v>
          </cell>
          <cell r="F2063" t="str">
            <v>410-0107</v>
          </cell>
          <cell r="G2063">
            <v>1354.72</v>
          </cell>
          <cell r="H2063">
            <v>-1666.31</v>
          </cell>
          <cell r="J2063">
            <v>0</v>
          </cell>
        </row>
        <row r="2064">
          <cell r="A2064" t="str">
            <v>GPW</v>
          </cell>
          <cell r="B2064" t="str">
            <v>Q4</v>
          </cell>
          <cell r="C2064" t="str">
            <v>2018010820008</v>
          </cell>
          <cell r="D2064" t="str">
            <v>IE</v>
          </cell>
          <cell r="E2064" t="str">
            <v>GPW</v>
          </cell>
          <cell r="H2064">
            <v>0</v>
          </cell>
          <cell r="I2064" t="str">
            <v>708-3301</v>
          </cell>
          <cell r="J2064">
            <v>-432.22</v>
          </cell>
          <cell r="K2064">
            <v>531.63</v>
          </cell>
        </row>
        <row r="2065">
          <cell r="A2065" t="str">
            <v>IE</v>
          </cell>
          <cell r="B2065" t="str">
            <v>Q4</v>
          </cell>
          <cell r="C2065" t="str">
            <v>2018010820008</v>
          </cell>
          <cell r="D2065" t="str">
            <v>IE</v>
          </cell>
          <cell r="E2065" t="str">
            <v>GPW</v>
          </cell>
          <cell r="F2065" t="str">
            <v>410-0107</v>
          </cell>
          <cell r="G2065">
            <v>432.22</v>
          </cell>
          <cell r="H2065">
            <v>-531.63</v>
          </cell>
          <cell r="J2065">
            <v>0</v>
          </cell>
        </row>
        <row r="2066">
          <cell r="A2066" t="str">
            <v>GPW</v>
          </cell>
          <cell r="B2066" t="str">
            <v>Q4</v>
          </cell>
          <cell r="C2066" t="str">
            <v>2018010820006</v>
          </cell>
          <cell r="D2066" t="str">
            <v>GPWB</v>
          </cell>
          <cell r="E2066" t="str">
            <v>GPW</v>
          </cell>
          <cell r="H2066">
            <v>0</v>
          </cell>
          <cell r="I2066" t="str">
            <v>714-5005</v>
          </cell>
          <cell r="J2066">
            <v>-34</v>
          </cell>
          <cell r="K2066">
            <v>34</v>
          </cell>
        </row>
        <row r="2067">
          <cell r="A2067" t="str">
            <v>GPWB</v>
          </cell>
          <cell r="B2067" t="str">
            <v>Q4</v>
          </cell>
          <cell r="C2067" t="str">
            <v>2018010820006</v>
          </cell>
          <cell r="D2067" t="str">
            <v>GPWB</v>
          </cell>
          <cell r="E2067" t="str">
            <v>GPW</v>
          </cell>
          <cell r="F2067" t="str">
            <v>420-1204</v>
          </cell>
          <cell r="G2067">
            <v>34</v>
          </cell>
          <cell r="H2067">
            <v>-34</v>
          </cell>
          <cell r="J2067">
            <v>0</v>
          </cell>
        </row>
        <row r="2068">
          <cell r="A2068" t="str">
            <v>GPW</v>
          </cell>
          <cell r="B2068" t="str">
            <v>Q4</v>
          </cell>
          <cell r="C2068" t="str">
            <v>2018010820003-K</v>
          </cell>
          <cell r="D2068" t="str">
            <v>GPWB</v>
          </cell>
          <cell r="E2068" t="str">
            <v>GPW</v>
          </cell>
          <cell r="H2068">
            <v>0</v>
          </cell>
          <cell r="I2068" t="str">
            <v>714-5005</v>
          </cell>
          <cell r="J2068">
            <v>0</v>
          </cell>
          <cell r="K2068">
            <v>7.82</v>
          </cell>
        </row>
        <row r="2069">
          <cell r="A2069" t="str">
            <v>GPWB</v>
          </cell>
          <cell r="B2069" t="str">
            <v>Q4</v>
          </cell>
          <cell r="C2069" t="str">
            <v>2018010820003-K</v>
          </cell>
          <cell r="D2069" t="str">
            <v>GPWB</v>
          </cell>
          <cell r="E2069" t="str">
            <v>GPW</v>
          </cell>
          <cell r="F2069" t="str">
            <v>420-1204</v>
          </cell>
          <cell r="G2069">
            <v>0</v>
          </cell>
          <cell r="H2069">
            <v>-7.82</v>
          </cell>
          <cell r="J2069">
            <v>0</v>
          </cell>
        </row>
        <row r="2070">
          <cell r="A2070" t="str">
            <v>GPW</v>
          </cell>
          <cell r="B2070" t="str">
            <v>Q4</v>
          </cell>
          <cell r="C2070" t="str">
            <v>2018010820010</v>
          </cell>
          <cell r="D2070" t="str">
            <v>IRGiT</v>
          </cell>
          <cell r="E2070" t="str">
            <v>GPW</v>
          </cell>
          <cell r="H2070">
            <v>0</v>
          </cell>
          <cell r="I2070" t="str">
            <v>708-3301</v>
          </cell>
          <cell r="J2070">
            <v>-663.65</v>
          </cell>
          <cell r="K2070">
            <v>816.29</v>
          </cell>
        </row>
        <row r="2071">
          <cell r="A2071" t="str">
            <v>IRGiT</v>
          </cell>
          <cell r="B2071" t="str">
            <v>Q4</v>
          </cell>
          <cell r="C2071" t="str">
            <v>2018010820010</v>
          </cell>
          <cell r="D2071" t="str">
            <v>IRGiT</v>
          </cell>
          <cell r="E2071" t="str">
            <v>GPW</v>
          </cell>
          <cell r="F2071" t="str">
            <v>420-0010</v>
          </cell>
          <cell r="G2071">
            <v>663.65</v>
          </cell>
          <cell r="H2071">
            <v>-816.29</v>
          </cell>
          <cell r="J2071">
            <v>0</v>
          </cell>
        </row>
        <row r="2072">
          <cell r="A2072" t="str">
            <v>GPW</v>
          </cell>
          <cell r="B2072" t="str">
            <v>Q4</v>
          </cell>
          <cell r="C2072" t="str">
            <v>2018010820007</v>
          </cell>
          <cell r="D2072" t="str">
            <v>TGE</v>
          </cell>
          <cell r="E2072" t="str">
            <v>GPW</v>
          </cell>
          <cell r="H2072">
            <v>0</v>
          </cell>
          <cell r="I2072" t="str">
            <v>708-3301</v>
          </cell>
          <cell r="J2072">
            <v>-14974.97</v>
          </cell>
          <cell r="K2072">
            <v>18419.21</v>
          </cell>
        </row>
        <row r="2073">
          <cell r="A2073" t="str">
            <v>TGE</v>
          </cell>
          <cell r="B2073" t="str">
            <v>Q4</v>
          </cell>
          <cell r="C2073" t="str">
            <v>2018010820007</v>
          </cell>
          <cell r="D2073" t="str">
            <v>TGE</v>
          </cell>
          <cell r="E2073" t="str">
            <v>GPW</v>
          </cell>
          <cell r="F2073" t="str">
            <v>410-0107</v>
          </cell>
          <cell r="G2073">
            <v>14974.97</v>
          </cell>
          <cell r="H2073">
            <v>-18419.21</v>
          </cell>
        </row>
        <row r="2074">
          <cell r="A2074" t="str">
            <v>GPW</v>
          </cell>
          <cell r="B2074" t="str">
            <v>Q4</v>
          </cell>
          <cell r="C2074" t="str">
            <v>2018010820011</v>
          </cell>
          <cell r="D2074" t="str">
            <v>TGE</v>
          </cell>
          <cell r="E2074" t="str">
            <v>GPW</v>
          </cell>
          <cell r="H2074">
            <v>0</v>
          </cell>
          <cell r="I2074" t="str">
            <v>714-5005</v>
          </cell>
          <cell r="J2074">
            <v>-75</v>
          </cell>
          <cell r="K2074">
            <v>81</v>
          </cell>
        </row>
        <row r="2075">
          <cell r="A2075" t="str">
            <v>TGE</v>
          </cell>
          <cell r="B2075" t="str">
            <v>Q4</v>
          </cell>
          <cell r="C2075" t="str">
            <v>2018010820011</v>
          </cell>
          <cell r="D2075" t="str">
            <v>TGE</v>
          </cell>
          <cell r="E2075" t="str">
            <v>GPW</v>
          </cell>
          <cell r="F2075" t="str">
            <v>420-1208</v>
          </cell>
          <cell r="G2075">
            <v>75</v>
          </cell>
          <cell r="H2075">
            <v>-81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H9">
            <v>366225.35</v>
          </cell>
        </row>
      </sheetData>
      <sheetData sheetId="8">
        <row r="209">
          <cell r="I209">
            <v>-2450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Sprawozdania"/>
      <sheetName val="(2) Korekty MSR MSFF"/>
      <sheetName val="(3) FIN"/>
      <sheetName val="(4) CAPEX"/>
      <sheetName val="(5) INT=&gt;"/>
      <sheetName val="(5a) RZiS"/>
      <sheetName val="(5b) BS"/>
      <sheetName val="(6) ST"/>
      <sheetName val="(7) kwestionariusz (msc)"/>
      <sheetName val="założ. koszty Zużycie-mat.biur."/>
      <sheetName val="Dział Informaty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A30"/>
  <sheetViews>
    <sheetView topLeftCell="A13" workbookViewId="0">
      <selection activeCell="A21" sqref="A21"/>
    </sheetView>
  </sheetViews>
  <sheetFormatPr defaultColWidth="0" defaultRowHeight="14.25" zeroHeight="1"/>
  <cols>
    <col min="1" max="1" width="77.625" customWidth="1"/>
    <col min="2" max="16384" width="9" hidden="1"/>
  </cols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 ht="124.5">
      <c r="A21" s="2" t="s">
        <v>417</v>
      </c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 ht="71.25">
      <c r="A27" s="3" t="s">
        <v>0</v>
      </c>
    </row>
    <row r="28" spans="1:1" ht="15">
      <c r="A28" s="4"/>
    </row>
    <row r="29" spans="1:1" ht="15">
      <c r="A29" s="234" t="s">
        <v>416</v>
      </c>
    </row>
    <row r="30" spans="1:1">
      <c r="A30" s="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  <pageSetUpPr fitToPage="1"/>
  </sheetPr>
  <dimension ref="A1:CD16"/>
  <sheetViews>
    <sheetView tabSelected="1" zoomScale="110" zoomScaleNormal="110" workbookViewId="0">
      <selection activeCell="T18" sqref="T18"/>
    </sheetView>
  </sheetViews>
  <sheetFormatPr defaultColWidth="9" defaultRowHeight="14.25" outlineLevelCol="1"/>
  <cols>
    <col min="1" max="1" width="1.75" customWidth="1"/>
    <col min="2" max="2" width="28.625" customWidth="1"/>
    <col min="3" max="9" width="9" hidden="1" customWidth="1" outlineLevel="1"/>
    <col min="10" max="10" width="9" hidden="1" customWidth="1" outlineLevel="1" collapsed="1"/>
    <col min="11" max="11" width="7" customWidth="1" collapsed="1"/>
    <col min="12" max="13" width="6.75" customWidth="1"/>
    <col min="14" max="19" width="6.625" customWidth="1"/>
    <col min="20" max="20" width="7.75" customWidth="1"/>
    <col min="21" max="32" width="7.625" hidden="1" customWidth="1" outlineLevel="1"/>
    <col min="33" max="34" width="8.75" hidden="1" customWidth="1" outlineLevel="1"/>
    <col min="35" max="47" width="8" hidden="1" customWidth="1" outlineLevel="1"/>
    <col min="48" max="48" width="8" hidden="1" customWidth="1" outlineLevel="1" collapsed="1"/>
    <col min="49" max="60" width="8" hidden="1" customWidth="1" outlineLevel="1"/>
    <col min="61" max="61" width="8" style="149" hidden="1" customWidth="1" outlineLevel="1" collapsed="1"/>
    <col min="62" max="62" width="8" style="149" hidden="1" customWidth="1" outlineLevel="1"/>
    <col min="63" max="68" width="9" hidden="1" customWidth="1" outlineLevel="1"/>
    <col min="69" max="69" width="8.625" hidden="1" customWidth="1" outlineLevel="1"/>
    <col min="70" max="72" width="9" hidden="1" customWidth="1" outlineLevel="1"/>
    <col min="73" max="73" width="9" customWidth="1" collapsed="1"/>
    <col min="74" max="123" width="9" customWidth="1"/>
  </cols>
  <sheetData>
    <row r="1" spans="1:82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6"/>
      <c r="BJ1" s="6"/>
    </row>
    <row r="2" spans="1:8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6"/>
      <c r="BJ2" s="6"/>
    </row>
    <row r="3" spans="1:82" ht="14.25" customHeight="1">
      <c r="A3" s="5"/>
      <c r="B3" s="401" t="s">
        <v>143</v>
      </c>
      <c r="C3" s="408" t="s">
        <v>145</v>
      </c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12"/>
      <c r="U3" s="229" t="s">
        <v>52</v>
      </c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335"/>
      <c r="AV3" s="408" t="s">
        <v>52</v>
      </c>
      <c r="AW3" s="409"/>
      <c r="AX3" s="409"/>
      <c r="AY3" s="409"/>
      <c r="AZ3" s="409"/>
      <c r="BA3" s="409"/>
      <c r="BB3" s="409"/>
      <c r="BC3" s="409"/>
      <c r="BD3" s="409"/>
      <c r="BE3" s="409"/>
      <c r="BF3" s="409"/>
      <c r="BG3" s="409"/>
      <c r="BH3" s="409"/>
      <c r="BI3" s="409"/>
      <c r="BJ3" s="409"/>
      <c r="BK3" s="409"/>
      <c r="BL3" s="409"/>
      <c r="BM3" s="409"/>
      <c r="BN3" s="409"/>
      <c r="BO3" s="409"/>
      <c r="BP3" s="409"/>
      <c r="BQ3" s="409"/>
      <c r="BR3" s="409"/>
      <c r="BS3" s="409"/>
      <c r="BT3" s="409"/>
      <c r="BU3" s="409"/>
      <c r="BV3" s="409"/>
      <c r="BW3" s="409"/>
      <c r="BX3" s="409"/>
      <c r="BY3" s="409"/>
      <c r="BZ3" s="409"/>
      <c r="CA3" s="409"/>
      <c r="CB3" s="409"/>
      <c r="CC3" s="409"/>
      <c r="CD3" s="409"/>
    </row>
    <row r="4" spans="1:82" ht="18">
      <c r="A4" s="5"/>
      <c r="B4" s="399"/>
      <c r="C4" s="116">
        <v>2007</v>
      </c>
      <c r="D4" s="60">
        <v>2008</v>
      </c>
      <c r="E4" s="60">
        <v>2009</v>
      </c>
      <c r="F4" s="60">
        <v>2010</v>
      </c>
      <c r="G4" s="60">
        <v>2011</v>
      </c>
      <c r="H4" s="60">
        <v>2012</v>
      </c>
      <c r="I4" s="60">
        <v>2013</v>
      </c>
      <c r="J4" s="226">
        <v>2014</v>
      </c>
      <c r="K4" s="227">
        <v>2015</v>
      </c>
      <c r="L4" s="227">
        <v>2016</v>
      </c>
      <c r="M4" s="227">
        <v>2017</v>
      </c>
      <c r="N4" s="227">
        <v>2018</v>
      </c>
      <c r="O4" s="227" t="s">
        <v>295</v>
      </c>
      <c r="P4" s="247" t="s">
        <v>296</v>
      </c>
      <c r="Q4" s="280">
        <v>2021</v>
      </c>
      <c r="R4" s="308">
        <v>2022</v>
      </c>
      <c r="S4" s="316">
        <v>2023</v>
      </c>
      <c r="T4" s="326">
        <v>2024</v>
      </c>
      <c r="U4" s="227" t="s">
        <v>4</v>
      </c>
      <c r="V4" s="227" t="s">
        <v>5</v>
      </c>
      <c r="W4" s="227" t="s">
        <v>6</v>
      </c>
      <c r="X4" s="227" t="s">
        <v>7</v>
      </c>
      <c r="Y4" s="227" t="s">
        <v>8</v>
      </c>
      <c r="Z4" s="227" t="s">
        <v>9</v>
      </c>
      <c r="AA4" s="227" t="s">
        <v>10</v>
      </c>
      <c r="AB4" s="227" t="s">
        <v>11</v>
      </c>
      <c r="AC4" s="227" t="s">
        <v>12</v>
      </c>
      <c r="AD4" s="227" t="s">
        <v>13</v>
      </c>
      <c r="AE4" s="227" t="s">
        <v>14</v>
      </c>
      <c r="AF4" s="227" t="s">
        <v>15</v>
      </c>
      <c r="AG4" s="227" t="s">
        <v>16</v>
      </c>
      <c r="AH4" s="227" t="s">
        <v>17</v>
      </c>
      <c r="AI4" s="227" t="s">
        <v>18</v>
      </c>
      <c r="AJ4" s="227" t="s">
        <v>19</v>
      </c>
      <c r="AK4" s="227" t="s">
        <v>20</v>
      </c>
      <c r="AL4" s="227" t="s">
        <v>21</v>
      </c>
      <c r="AM4" s="227" t="s">
        <v>22</v>
      </c>
      <c r="AN4" s="227" t="s">
        <v>23</v>
      </c>
      <c r="AO4" s="227" t="s">
        <v>24</v>
      </c>
      <c r="AP4" s="227" t="s">
        <v>25</v>
      </c>
      <c r="AQ4" s="227" t="s">
        <v>26</v>
      </c>
      <c r="AR4" s="227" t="s">
        <v>144</v>
      </c>
      <c r="AS4" s="227" t="s">
        <v>168</v>
      </c>
      <c r="AT4" s="227" t="s">
        <v>169</v>
      </c>
      <c r="AU4" s="326" t="s">
        <v>170</v>
      </c>
      <c r="AV4" s="359" t="s">
        <v>171</v>
      </c>
      <c r="AW4" s="358" t="s">
        <v>174</v>
      </c>
      <c r="AX4" s="358" t="s">
        <v>175</v>
      </c>
      <c r="AY4" s="358" t="s">
        <v>176</v>
      </c>
      <c r="AZ4" s="358" t="s">
        <v>178</v>
      </c>
      <c r="BA4" s="358" t="s">
        <v>179</v>
      </c>
      <c r="BB4" s="358" t="s">
        <v>183</v>
      </c>
      <c r="BC4" s="358" t="s">
        <v>185</v>
      </c>
      <c r="BD4" s="358" t="s">
        <v>187</v>
      </c>
      <c r="BE4" s="358" t="s">
        <v>192</v>
      </c>
      <c r="BF4" s="358" t="s">
        <v>198</v>
      </c>
      <c r="BG4" s="358" t="s">
        <v>199</v>
      </c>
      <c r="BH4" s="361">
        <v>43830</v>
      </c>
      <c r="BI4" s="361" t="s">
        <v>394</v>
      </c>
      <c r="BJ4" s="361" t="s">
        <v>393</v>
      </c>
      <c r="BK4" s="362" t="s">
        <v>371</v>
      </c>
      <c r="BL4" s="361" t="s">
        <v>372</v>
      </c>
      <c r="BM4" s="361" t="s">
        <v>392</v>
      </c>
      <c r="BN4" s="361" t="s">
        <v>374</v>
      </c>
      <c r="BO4" s="361" t="s">
        <v>375</v>
      </c>
      <c r="BP4" s="361" t="s">
        <v>376</v>
      </c>
      <c r="BQ4" s="361" t="s">
        <v>378</v>
      </c>
      <c r="BR4" s="361" t="s">
        <v>379</v>
      </c>
      <c r="BS4" s="361" t="s">
        <v>380</v>
      </c>
      <c r="BT4" s="361" t="s">
        <v>381</v>
      </c>
      <c r="BU4" s="361" t="s">
        <v>382</v>
      </c>
      <c r="BV4" s="361" t="s">
        <v>383</v>
      </c>
      <c r="BW4" s="361" t="s">
        <v>384</v>
      </c>
      <c r="BX4" s="362" t="s">
        <v>385</v>
      </c>
      <c r="BY4" s="362" t="s">
        <v>386</v>
      </c>
      <c r="BZ4" s="362" t="s">
        <v>387</v>
      </c>
      <c r="CA4" s="362" t="s">
        <v>388</v>
      </c>
      <c r="CB4" s="362" t="s">
        <v>389</v>
      </c>
      <c r="CC4" s="362">
        <v>45747</v>
      </c>
      <c r="CD4" s="362">
        <v>45838</v>
      </c>
    </row>
    <row r="5" spans="1:82">
      <c r="A5" s="5"/>
      <c r="B5" s="150" t="s">
        <v>77</v>
      </c>
      <c r="C5" s="61">
        <v>146425</v>
      </c>
      <c r="D5" s="61">
        <v>71125</v>
      </c>
      <c r="E5" s="61">
        <v>79515</v>
      </c>
      <c r="F5" s="61">
        <v>91750</v>
      </c>
      <c r="G5" s="61">
        <v>133656</v>
      </c>
      <c r="H5" s="61">
        <v>125395</v>
      </c>
      <c r="I5" s="61">
        <v>119164</v>
      </c>
      <c r="J5" s="191">
        <v>132373</v>
      </c>
      <c r="K5" s="192">
        <v>153310</v>
      </c>
      <c r="L5" s="192">
        <v>143230.09703999999</v>
      </c>
      <c r="M5" s="192">
        <v>186549.41950519284</v>
      </c>
      <c r="N5" s="192">
        <v>170205</v>
      </c>
      <c r="O5" s="192">
        <v>157774</v>
      </c>
      <c r="P5" s="192">
        <v>189380</v>
      </c>
      <c r="Q5" s="192">
        <v>179941</v>
      </c>
      <c r="R5" s="192">
        <v>130592</v>
      </c>
      <c r="S5" s="192">
        <v>127974</v>
      </c>
      <c r="T5" s="336">
        <v>93498</v>
      </c>
      <c r="U5" s="192">
        <v>71286</v>
      </c>
      <c r="V5" s="192">
        <v>116518</v>
      </c>
      <c r="W5" s="192">
        <v>143230.09703999999</v>
      </c>
      <c r="X5" s="192">
        <v>43342.021559932815</v>
      </c>
      <c r="Y5" s="192">
        <v>92288.683621749806</v>
      </c>
      <c r="Z5" s="192">
        <v>142238.96544789322</v>
      </c>
      <c r="AA5" s="192">
        <v>186549.41950519284</v>
      </c>
      <c r="AB5" s="192">
        <v>36163.447543746406</v>
      </c>
      <c r="AC5" s="192">
        <v>82362.323554199203</v>
      </c>
      <c r="AD5" s="192">
        <v>125415</v>
      </c>
      <c r="AE5" s="192">
        <v>170205</v>
      </c>
      <c r="AF5" s="192">
        <v>29379</v>
      </c>
      <c r="AG5" s="192">
        <v>77547.75878000012</v>
      </c>
      <c r="AH5" s="192">
        <v>124568.02142</v>
      </c>
      <c r="AI5" s="192">
        <v>156302</v>
      </c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336"/>
      <c r="AV5" s="191">
        <v>26712.097039999993</v>
      </c>
      <c r="AW5" s="192">
        <v>43342.021559932815</v>
      </c>
      <c r="AX5" s="192">
        <v>48946.662061816991</v>
      </c>
      <c r="AY5" s="192">
        <v>49950.281826143415</v>
      </c>
      <c r="AZ5" s="192">
        <v>44310.454057299619</v>
      </c>
      <c r="BA5" s="192">
        <v>36163.447543746406</v>
      </c>
      <c r="BB5" s="192">
        <v>46198.876010452797</v>
      </c>
      <c r="BC5" s="192">
        <v>43052.676445800797</v>
      </c>
      <c r="BD5" s="192">
        <v>44790</v>
      </c>
      <c r="BE5" s="192">
        <v>29379</v>
      </c>
      <c r="BF5" s="192">
        <v>48168.75878000012</v>
      </c>
      <c r="BG5" s="192">
        <v>47020.262639999884</v>
      </c>
      <c r="BH5" s="192">
        <v>33205.978579999995</v>
      </c>
      <c r="BI5" s="192">
        <v>47864.397810000002</v>
      </c>
      <c r="BJ5" s="192">
        <v>51626.212619999977</v>
      </c>
      <c r="BK5" s="217">
        <v>36748.853270000021</v>
      </c>
      <c r="BL5" s="17">
        <v>53141.183229999995</v>
      </c>
      <c r="BM5" s="17">
        <v>55751.819689999997</v>
      </c>
      <c r="BN5" s="17">
        <v>45380.180310000003</v>
      </c>
      <c r="BO5" s="17">
        <v>36455.000000000015</v>
      </c>
      <c r="BP5" s="17">
        <v>42353.999999999985</v>
      </c>
      <c r="BQ5" s="17">
        <v>51926</v>
      </c>
      <c r="BR5" s="217">
        <v>33645</v>
      </c>
      <c r="BS5" s="217">
        <v>16854</v>
      </c>
      <c r="BT5" s="217">
        <v>28167</v>
      </c>
      <c r="BU5" s="217">
        <v>38152</v>
      </c>
      <c r="BV5" s="217">
        <v>31738</v>
      </c>
      <c r="BW5" s="217">
        <v>28807</v>
      </c>
      <c r="BX5" s="217">
        <v>29277</v>
      </c>
      <c r="BY5" s="217">
        <v>35885</v>
      </c>
      <c r="BZ5" s="217">
        <v>30022</v>
      </c>
      <c r="CA5" s="217">
        <v>30935</v>
      </c>
      <c r="CB5" s="217">
        <v>-3344</v>
      </c>
      <c r="CC5" s="217">
        <v>45976</v>
      </c>
      <c r="CD5" s="174">
        <v>52900</v>
      </c>
    </row>
    <row r="6" spans="1:82">
      <c r="A6" s="5"/>
      <c r="B6" s="151" t="s">
        <v>291</v>
      </c>
      <c r="C6" s="55">
        <v>158825</v>
      </c>
      <c r="D6" s="55">
        <v>82094</v>
      </c>
      <c r="E6" s="55">
        <v>94001</v>
      </c>
      <c r="F6" s="55">
        <v>108431</v>
      </c>
      <c r="G6" s="55">
        <v>149276</v>
      </c>
      <c r="H6" s="55">
        <v>141959</v>
      </c>
      <c r="I6" s="55">
        <v>144887</v>
      </c>
      <c r="J6" s="193">
        <v>161142</v>
      </c>
      <c r="K6" s="194">
        <v>180147.05807999999</v>
      </c>
      <c r="L6" s="194">
        <v>169023.09703999999</v>
      </c>
      <c r="M6" s="194">
        <v>214874.41950519284</v>
      </c>
      <c r="N6" s="194">
        <v>201977</v>
      </c>
      <c r="O6" s="194">
        <v>194580</v>
      </c>
      <c r="P6" s="194">
        <v>225596.64207</v>
      </c>
      <c r="Q6" s="194">
        <v>215186</v>
      </c>
      <c r="R6" s="194">
        <v>167419</v>
      </c>
      <c r="S6" s="194">
        <v>160225</v>
      </c>
      <c r="T6" s="337">
        <v>125034</v>
      </c>
      <c r="U6" s="194">
        <v>84197</v>
      </c>
      <c r="V6" s="194">
        <v>136226</v>
      </c>
      <c r="W6" s="194">
        <v>169023.09703999999</v>
      </c>
      <c r="X6" s="194">
        <v>49735.021559932815</v>
      </c>
      <c r="Y6" s="194">
        <v>105705.68362174981</v>
      </c>
      <c r="Z6" s="194">
        <v>162997.96544789322</v>
      </c>
      <c r="AA6" s="194">
        <v>214874.41950519284</v>
      </c>
      <c r="AB6" s="194">
        <v>43987.947543746406</v>
      </c>
      <c r="AC6" s="194">
        <v>98279.323554199203</v>
      </c>
      <c r="AD6" s="194">
        <v>149280</v>
      </c>
      <c r="AE6" s="194">
        <v>201977</v>
      </c>
      <c r="AF6" s="194">
        <v>38566</v>
      </c>
      <c r="AG6" s="194">
        <v>96149.737360000116</v>
      </c>
      <c r="AH6" s="194">
        <v>152069</v>
      </c>
      <c r="AI6" s="194">
        <v>193220</v>
      </c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337"/>
      <c r="AV6" s="193">
        <v>32797.097039999993</v>
      </c>
      <c r="AW6" s="194">
        <v>49735.021559932815</v>
      </c>
      <c r="AX6" s="194">
        <v>55970.662061816991</v>
      </c>
      <c r="AY6" s="194">
        <v>57292.281826143415</v>
      </c>
      <c r="AZ6" s="194">
        <v>51876.454057299619</v>
      </c>
      <c r="BA6" s="194">
        <v>43987.947543746406</v>
      </c>
      <c r="BB6" s="194">
        <v>54291.376010452797</v>
      </c>
      <c r="BC6" s="194">
        <v>51000.676445800797</v>
      </c>
      <c r="BD6" s="194">
        <v>52697</v>
      </c>
      <c r="BE6" s="194">
        <v>38566</v>
      </c>
      <c r="BF6" s="194">
        <v>57583.737360000116</v>
      </c>
      <c r="BG6" s="194">
        <v>55919.262639999884</v>
      </c>
      <c r="BH6" s="194">
        <v>42511</v>
      </c>
      <c r="BI6" s="194">
        <v>57576.824690000001</v>
      </c>
      <c r="BJ6" s="194">
        <v>60655.310899999975</v>
      </c>
      <c r="BK6" s="17">
        <v>45468.864410000024</v>
      </c>
      <c r="BL6" s="17">
        <v>61896.288999999997</v>
      </c>
      <c r="BM6" s="17">
        <v>64499.819689999997</v>
      </c>
      <c r="BN6" s="17">
        <v>54024.180310000003</v>
      </c>
      <c r="BO6" s="17">
        <v>45131.800000000017</v>
      </c>
      <c r="BP6" s="17">
        <v>51530.199999999983</v>
      </c>
      <c r="BQ6" s="17">
        <v>61723</v>
      </c>
      <c r="BR6" s="17">
        <v>43099</v>
      </c>
      <c r="BS6" s="17">
        <v>25498</v>
      </c>
      <c r="BT6" s="17">
        <v>37099</v>
      </c>
      <c r="BU6" s="17">
        <v>46502</v>
      </c>
      <c r="BV6" s="17">
        <v>40118</v>
      </c>
      <c r="BW6" s="17">
        <v>35788</v>
      </c>
      <c r="BX6" s="17">
        <v>37817</v>
      </c>
      <c r="BY6" s="17">
        <v>43542</v>
      </c>
      <c r="BZ6" s="17">
        <v>37760</v>
      </c>
      <c r="CA6" s="17">
        <v>38631</v>
      </c>
      <c r="CB6" s="17">
        <v>5101</v>
      </c>
      <c r="CC6" s="17">
        <v>54715</v>
      </c>
      <c r="CD6" s="18">
        <v>62359</v>
      </c>
    </row>
    <row r="7" spans="1:82">
      <c r="A7" s="5"/>
      <c r="B7" s="151" t="s">
        <v>292</v>
      </c>
      <c r="C7" s="62">
        <v>0.69408330310671384</v>
      </c>
      <c r="D7" s="62">
        <v>0.44437106884195254</v>
      </c>
      <c r="E7" s="62">
        <v>0.47118768107950959</v>
      </c>
      <c r="F7" s="62">
        <v>0.48057208958068331</v>
      </c>
      <c r="G7" s="62">
        <v>0.55534845999025284</v>
      </c>
      <c r="H7" s="62">
        <v>0.51842965397607965</v>
      </c>
      <c r="I7" s="62">
        <v>0.51059338459695092</v>
      </c>
      <c r="J7" s="195">
        <v>0.50743636655634661</v>
      </c>
      <c r="K7" s="196">
        <v>0.54941334945000764</v>
      </c>
      <c r="L7" s="196">
        <v>0.54372389368916108</v>
      </c>
      <c r="M7" s="196">
        <v>0.61051417377132766</v>
      </c>
      <c r="N7" s="196">
        <v>0.58243387036775374</v>
      </c>
      <c r="O7" s="196">
        <v>0.57663413752330039</v>
      </c>
      <c r="P7" s="196">
        <v>0.55846420569909327</v>
      </c>
      <c r="Q7" s="196">
        <v>0.52797181349997913</v>
      </c>
      <c r="R7" s="196">
        <v>0.43009004148844615</v>
      </c>
      <c r="S7" s="196">
        <v>0.36011444548331417</v>
      </c>
      <c r="T7" s="338">
        <v>0.26897882529090217</v>
      </c>
      <c r="U7" s="196">
        <v>0.5414875977148309</v>
      </c>
      <c r="V7" s="196">
        <v>0.59448351360446205</v>
      </c>
      <c r="W7" s="196">
        <v>0.54372389368916108</v>
      </c>
      <c r="X7" s="196">
        <v>0.54633457345533332</v>
      </c>
      <c r="Y7" s="196">
        <v>0.59162856243528428</v>
      </c>
      <c r="Z7" s="196">
        <v>0.6274278075374885</v>
      </c>
      <c r="AA7" s="196">
        <v>0.61051417377132766</v>
      </c>
      <c r="AB7" s="196">
        <v>0.51186738310547575</v>
      </c>
      <c r="AC7" s="196">
        <v>0.56946120738542727</v>
      </c>
      <c r="AD7" s="196">
        <v>0.57787446869459524</v>
      </c>
      <c r="AE7" s="196">
        <v>0.58243387036775374</v>
      </c>
      <c r="AF7" s="196">
        <v>0.45826797851608919</v>
      </c>
      <c r="AG7" s="196">
        <v>0.55482972293141142</v>
      </c>
      <c r="AH7" s="196">
        <v>0.59445376114583703</v>
      </c>
      <c r="AI7" s="196">
        <v>0.57492092680038442</v>
      </c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338"/>
      <c r="AV7" s="195">
        <v>0.40137515280410374</v>
      </c>
      <c r="AW7" s="196">
        <v>0.54633457345533332</v>
      </c>
      <c r="AX7" s="196">
        <v>0.63867931832962843</v>
      </c>
      <c r="AY7" s="196">
        <v>0.7062779747997614</v>
      </c>
      <c r="AZ7" s="196">
        <v>0.56284133182181939</v>
      </c>
      <c r="BA7" s="196">
        <v>0.51186738310547575</v>
      </c>
      <c r="BB7" s="196">
        <v>0.62658272351727007</v>
      </c>
      <c r="BC7" s="196">
        <v>0.59480863097629888</v>
      </c>
      <c r="BD7" s="196">
        <v>0.59574925103159804</v>
      </c>
      <c r="BE7" s="196">
        <v>0.45826797851608919</v>
      </c>
      <c r="BF7" s="196">
        <v>0.64599256564640395</v>
      </c>
      <c r="BG7" s="196">
        <v>0.67766909533453379</v>
      </c>
      <c r="BH7" s="196">
        <v>0.52078943499779484</v>
      </c>
      <c r="BI7" s="218">
        <v>0.59189136775772033</v>
      </c>
      <c r="BJ7" s="218">
        <v>0.59837235029519364</v>
      </c>
      <c r="BK7" s="219">
        <v>0.51098468861118385</v>
      </c>
      <c r="BL7" s="219">
        <v>0.53206131536193513</v>
      </c>
      <c r="BM7" s="219">
        <v>0.57826626941007708</v>
      </c>
      <c r="BN7" s="230">
        <v>0.55184151167541728</v>
      </c>
      <c r="BO7" s="230">
        <v>0.49801705968683468</v>
      </c>
      <c r="BP7" s="230">
        <v>0.47930611105943616</v>
      </c>
      <c r="BQ7" s="230">
        <v>0.55988643166851104</v>
      </c>
      <c r="BR7" s="230">
        <v>0.43502705103359174</v>
      </c>
      <c r="BS7" s="230">
        <v>0.2882986782447452</v>
      </c>
      <c r="BT7" s="230">
        <v>0.4054181055208288</v>
      </c>
      <c r="BU7" s="230">
        <v>0.41417947005121353</v>
      </c>
      <c r="BV7" s="230">
        <v>0.36252078363334056</v>
      </c>
      <c r="BW7" s="230">
        <v>0.33735530334451946</v>
      </c>
      <c r="BX7" s="230">
        <v>0.32627582934299643</v>
      </c>
      <c r="BY7" s="230">
        <v>0.36839745162573079</v>
      </c>
      <c r="BZ7" s="230">
        <v>0.31241467753278451</v>
      </c>
      <c r="CA7" s="230">
        <v>0.34466114699689521</v>
      </c>
      <c r="CB7" s="230">
        <v>4.4861703531067235E-2</v>
      </c>
      <c r="CC7" s="230">
        <v>0.41352389014012125</v>
      </c>
      <c r="CD7" s="175">
        <v>0.43285322597438658</v>
      </c>
    </row>
    <row r="8" spans="1:82">
      <c r="A8" s="5"/>
      <c r="B8" s="151" t="s">
        <v>293</v>
      </c>
      <c r="C8" s="62">
        <v>0.63989389364017357</v>
      </c>
      <c r="D8" s="62">
        <v>0.38499637332063091</v>
      </c>
      <c r="E8" s="62">
        <v>0.39857542431503074</v>
      </c>
      <c r="F8" s="62">
        <v>0.40664099029823292</v>
      </c>
      <c r="G8" s="62">
        <v>0.49723769238495963</v>
      </c>
      <c r="H8" s="62">
        <v>0.45793846434766733</v>
      </c>
      <c r="I8" s="62">
        <v>0.41994347375617597</v>
      </c>
      <c r="J8" s="195">
        <v>0.41684274832236956</v>
      </c>
      <c r="K8" s="196">
        <v>0.46756556283464495</v>
      </c>
      <c r="L8" s="196">
        <v>0.46075138498755075</v>
      </c>
      <c r="M8" s="196">
        <v>0.53003547364548531</v>
      </c>
      <c r="N8" s="196">
        <v>0.49081408727698461</v>
      </c>
      <c r="O8" s="196">
        <v>0.46756025497790726</v>
      </c>
      <c r="P8" s="196">
        <v>0.46880995348537846</v>
      </c>
      <c r="Q8" s="196">
        <v>0.44149608289107911</v>
      </c>
      <c r="R8" s="196">
        <v>0.33548353949109216</v>
      </c>
      <c r="S8" s="196">
        <v>0.28762856012658228</v>
      </c>
      <c r="T8" s="338">
        <v>0.20113714835203841</v>
      </c>
      <c r="U8" s="196">
        <v>0.45845439731462445</v>
      </c>
      <c r="V8" s="196">
        <v>0.50847877819333098</v>
      </c>
      <c r="W8" s="196">
        <v>0.46075138498755075</v>
      </c>
      <c r="X8" s="196">
        <v>0.47610806467839284</v>
      </c>
      <c r="Y8" s="196">
        <v>0.51653439388897793</v>
      </c>
      <c r="Z8" s="196">
        <v>0.54752022206008288</v>
      </c>
      <c r="AA8" s="196">
        <v>0.53003547364548531</v>
      </c>
      <c r="AB8" s="196">
        <v>0.42081729864482476</v>
      </c>
      <c r="AC8" s="196">
        <v>0.47723312003035756</v>
      </c>
      <c r="AD8" s="196">
        <v>0.48549120104054566</v>
      </c>
      <c r="AE8" s="196">
        <v>0.49081408727698461</v>
      </c>
      <c r="AF8" s="196">
        <v>0.34910166833024381</v>
      </c>
      <c r="AG8" s="196">
        <v>0.44748745757634117</v>
      </c>
      <c r="AH8" s="196">
        <v>0.48694953509008537</v>
      </c>
      <c r="AI8" s="196">
        <v>0.46507240813970441</v>
      </c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338"/>
      <c r="AV8" s="195">
        <v>0.32690612885865483</v>
      </c>
      <c r="AW8" s="196">
        <v>0.47610806467839284</v>
      </c>
      <c r="AX8" s="196">
        <v>0.5585286935792434</v>
      </c>
      <c r="AY8" s="196">
        <v>0.61576852525967307</v>
      </c>
      <c r="AZ8" s="196">
        <v>0.48075288545537637</v>
      </c>
      <c r="BA8" s="196">
        <v>0.42081729864482476</v>
      </c>
      <c r="BB8" s="196">
        <v>0.53318629368489201</v>
      </c>
      <c r="BC8" s="196">
        <v>0.50211301734020031</v>
      </c>
      <c r="BD8" s="196">
        <v>0.50635916567746309</v>
      </c>
      <c r="BE8" s="196">
        <v>0.34910166833024381</v>
      </c>
      <c r="BF8" s="196">
        <v>0.54037236023360047</v>
      </c>
      <c r="BG8" s="196">
        <v>0.56982473196719119</v>
      </c>
      <c r="BH8" s="196">
        <v>0.40679642500122504</v>
      </c>
      <c r="BI8" s="218">
        <v>0.49204734785558618</v>
      </c>
      <c r="BJ8" s="218">
        <v>0.50929914831693313</v>
      </c>
      <c r="BK8" s="219">
        <v>0.41298813129934153</v>
      </c>
      <c r="BL8" s="219">
        <v>0.4568023108662202</v>
      </c>
      <c r="BM8" s="219">
        <v>0.49983700636542944</v>
      </c>
      <c r="BN8" s="230">
        <v>0.46354553014361888</v>
      </c>
      <c r="BO8" s="230">
        <v>0.40227094666916802</v>
      </c>
      <c r="BP8" s="230">
        <v>0.39395405078597329</v>
      </c>
      <c r="BQ8" s="230">
        <v>0.47101830518314253</v>
      </c>
      <c r="BR8" s="230">
        <v>0.3396015019379845</v>
      </c>
      <c r="BS8" s="230">
        <v>0.19056341372409349</v>
      </c>
      <c r="BT8" s="230">
        <v>0.30780915329807229</v>
      </c>
      <c r="BU8" s="230">
        <v>0.33980850590069028</v>
      </c>
      <c r="BV8" s="230">
        <v>0.28679606737511748</v>
      </c>
      <c r="BW8" s="230">
        <v>0.27154896120055805</v>
      </c>
      <c r="BX8" s="230">
        <v>0.25259479746343988</v>
      </c>
      <c r="BY8" s="230">
        <v>0.30361358117655024</v>
      </c>
      <c r="BZ8" s="230">
        <v>0.24839283498117734</v>
      </c>
      <c r="CA8" s="230">
        <v>0.2759983583740766</v>
      </c>
      <c r="CB8" s="230">
        <v>-2.940943670023306E-2</v>
      </c>
      <c r="CC8" s="230">
        <v>0.34747645751772299</v>
      </c>
      <c r="CD8" s="175">
        <v>0.36719536320410928</v>
      </c>
    </row>
    <row r="9" spans="1:82" s="120" customFormat="1">
      <c r="A9" s="121"/>
      <c r="B9" s="152" t="s">
        <v>294</v>
      </c>
      <c r="C9" s="147">
        <v>0.21155926022951704</v>
      </c>
      <c r="D9" s="147">
        <v>0.10178728870198882</v>
      </c>
      <c r="E9" s="147">
        <v>0.13912375573908978</v>
      </c>
      <c r="F9" s="147">
        <v>0.18121914815954379</v>
      </c>
      <c r="G9" s="147">
        <v>0.25569900630755477</v>
      </c>
      <c r="H9" s="147">
        <v>0.19608514861935797</v>
      </c>
      <c r="I9" s="147">
        <v>0.18922275187509696</v>
      </c>
      <c r="J9" s="197">
        <v>0.16141106072872061</v>
      </c>
      <c r="K9" s="190">
        <v>0.17267431948627607</v>
      </c>
      <c r="L9" s="190">
        <v>0.1613455852822282</v>
      </c>
      <c r="M9" s="190">
        <v>0.2078922084823083</v>
      </c>
      <c r="N9" s="190">
        <v>0.21813097697221898</v>
      </c>
      <c r="O9" s="190">
        <v>0.13550623670052361</v>
      </c>
      <c r="P9" s="190">
        <v>0.17063487653713252</v>
      </c>
      <c r="Q9" s="190">
        <v>0.17102547842298041</v>
      </c>
      <c r="R9" s="190">
        <v>0.14728214380774163</v>
      </c>
      <c r="S9" s="190">
        <v>0.15366198089672647</v>
      </c>
      <c r="T9" s="178">
        <v>0.14024481199129846</v>
      </c>
      <c r="U9" s="190"/>
      <c r="V9" s="190"/>
      <c r="W9" s="190">
        <v>0.1613455852822282</v>
      </c>
      <c r="X9" s="190"/>
      <c r="Y9" s="190"/>
      <c r="Z9" s="190"/>
      <c r="AA9" s="190">
        <v>0.2078922084823083</v>
      </c>
      <c r="AB9" s="190"/>
      <c r="AC9" s="190"/>
      <c r="AD9" s="190"/>
      <c r="AE9" s="190">
        <v>0.21813097697221898</v>
      </c>
      <c r="AF9" s="190"/>
      <c r="AG9" s="190"/>
      <c r="AH9" s="190"/>
      <c r="AI9" s="190">
        <v>0.13550783136978012</v>
      </c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78"/>
      <c r="AV9" s="197">
        <v>0.1613455852822282</v>
      </c>
      <c r="AW9" s="190">
        <v>0.16216652418417304</v>
      </c>
      <c r="AX9" s="190">
        <v>0.18815704742522626</v>
      </c>
      <c r="AY9" s="190">
        <v>0.18713843273685221</v>
      </c>
      <c r="AZ9" s="190">
        <v>0.2078922084823083</v>
      </c>
      <c r="BA9" s="190">
        <v>0.1990234724496559</v>
      </c>
      <c r="BB9" s="190">
        <v>0.25581872436104869</v>
      </c>
      <c r="BC9" s="190">
        <v>0.23085904637804502</v>
      </c>
      <c r="BD9" s="190">
        <v>0.21430257801251648</v>
      </c>
      <c r="BE9" s="190">
        <v>0.20666070682674584</v>
      </c>
      <c r="BF9" s="190">
        <v>0.16958563933574033</v>
      </c>
      <c r="BG9" s="190">
        <v>0.16600776842261841</v>
      </c>
      <c r="BH9" s="190">
        <v>0.13550623670052361</v>
      </c>
      <c r="BI9" s="190">
        <v>0.14689058332601304</v>
      </c>
      <c r="BJ9" s="190">
        <v>0.15782818993276312</v>
      </c>
      <c r="BK9" s="190">
        <v>0.13838512005257145</v>
      </c>
      <c r="BL9" s="190">
        <v>0.170635171998783</v>
      </c>
      <c r="BM9" s="190">
        <v>0.17693459622934699</v>
      </c>
      <c r="BN9" s="190">
        <v>0.18962898977767145</v>
      </c>
      <c r="BO9" s="190">
        <v>0.18524662009391077</v>
      </c>
      <c r="BP9" s="190">
        <v>0.17102547842298041</v>
      </c>
      <c r="BQ9" s="190">
        <v>0.16428839124364994</v>
      </c>
      <c r="BR9" s="190">
        <v>0.16905997265073383</v>
      </c>
      <c r="BS9" s="190">
        <v>0.15782070523482911</v>
      </c>
      <c r="BT9" s="190">
        <v>0.14728214380774163</v>
      </c>
      <c r="BU9" s="190">
        <v>0.13267799004883099</v>
      </c>
      <c r="BV9" s="190">
        <v>0.15062800118376712</v>
      </c>
      <c r="BW9" s="190">
        <v>0.15370817579628629</v>
      </c>
      <c r="BX9" s="190">
        <v>0.15366198089672647</v>
      </c>
      <c r="BY9" s="190">
        <v>0.15012356492633028</v>
      </c>
      <c r="BZ9" s="190">
        <v>0.15589126646258261</v>
      </c>
      <c r="CA9" s="190">
        <v>0.15142866101120314</v>
      </c>
      <c r="CB9" s="190">
        <v>0.14024481199129846</v>
      </c>
      <c r="CC9" s="190">
        <v>0.14437239374978014</v>
      </c>
      <c r="CD9" s="178">
        <v>0.17764182246142651</v>
      </c>
    </row>
    <row r="10" spans="1:82">
      <c r="A10" s="63"/>
      <c r="B10" s="411" t="s">
        <v>288</v>
      </c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106"/>
      <c r="BJ10" s="148"/>
      <c r="BL10" s="209"/>
      <c r="BN10" s="209"/>
      <c r="BO10" s="209"/>
    </row>
    <row r="11" spans="1:82">
      <c r="A11" s="63"/>
      <c r="B11" s="411" t="s">
        <v>289</v>
      </c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188"/>
      <c r="AW11" s="188"/>
      <c r="AX11" s="188"/>
      <c r="AY11" s="188"/>
      <c r="AZ11" s="189"/>
      <c r="BA11" s="188"/>
      <c r="BB11" s="188"/>
      <c r="BC11" s="188"/>
      <c r="BD11" s="188"/>
      <c r="BE11" s="188"/>
      <c r="BF11" s="188"/>
      <c r="BG11" s="188"/>
      <c r="BH11" s="188"/>
      <c r="BI11" s="148"/>
      <c r="BJ11" s="148"/>
      <c r="BL11" s="209"/>
      <c r="BM11" s="275"/>
      <c r="BN11" s="275"/>
      <c r="BO11" s="275"/>
      <c r="BP11" s="275"/>
      <c r="BQ11" s="275"/>
      <c r="BR11" s="275"/>
      <c r="BS11" s="275"/>
      <c r="BT11" s="275"/>
      <c r="BU11" s="275"/>
      <c r="BV11" s="275"/>
      <c r="BW11" s="275"/>
      <c r="BX11" s="275"/>
      <c r="BY11" s="275"/>
      <c r="BZ11" s="275"/>
      <c r="CA11" s="275"/>
      <c r="CB11" s="275"/>
      <c r="CC11" s="275"/>
      <c r="CD11" s="275"/>
    </row>
    <row r="12" spans="1:82">
      <c r="A12" s="63"/>
      <c r="B12" s="411" t="s">
        <v>290</v>
      </c>
      <c r="C12" s="411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48"/>
      <c r="BJ12" s="148"/>
      <c r="BL12" s="209"/>
    </row>
    <row r="13" spans="1:82">
      <c r="A13" s="63"/>
      <c r="B13" s="410" t="s">
        <v>297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  <c r="T13" s="410"/>
      <c r="U13" s="410"/>
      <c r="V13" s="410"/>
      <c r="W13" s="410"/>
      <c r="X13" s="410"/>
      <c r="Y13" s="410"/>
      <c r="Z13" s="410"/>
      <c r="AA13" s="65"/>
      <c r="AB13" s="65"/>
      <c r="AC13" s="65"/>
      <c r="AD13" s="65"/>
      <c r="AE13" s="65"/>
      <c r="AF13" s="65"/>
      <c r="AG13" s="65"/>
      <c r="AH13" s="65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148"/>
      <c r="BJ13" s="148"/>
      <c r="BL13" s="209"/>
    </row>
    <row r="14" spans="1:82">
      <c r="A14" s="63"/>
      <c r="B14" s="215" t="s">
        <v>298</v>
      </c>
      <c r="C14" s="65"/>
      <c r="D14" s="65"/>
      <c r="E14" s="65"/>
      <c r="F14" s="65"/>
      <c r="G14" s="65"/>
      <c r="H14" s="65"/>
      <c r="I14" s="65"/>
      <c r="J14" s="65"/>
      <c r="K14" s="73"/>
      <c r="L14" s="92"/>
      <c r="M14" s="97"/>
      <c r="N14" s="102"/>
      <c r="O14" s="117"/>
      <c r="P14" s="249"/>
      <c r="Q14" s="283"/>
      <c r="R14" s="311"/>
      <c r="S14" s="317"/>
      <c r="T14" s="202"/>
      <c r="U14" s="65"/>
      <c r="V14" s="65"/>
      <c r="W14" s="65"/>
      <c r="X14" s="65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148"/>
      <c r="BJ14" s="148"/>
    </row>
    <row r="15" spans="1:82">
      <c r="A15" s="63"/>
      <c r="B15" s="215" t="s">
        <v>391</v>
      </c>
      <c r="C15" s="340"/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148"/>
      <c r="BJ15" s="148"/>
    </row>
    <row r="16" spans="1:82" ht="38.25" customHeight="1">
      <c r="A16" s="63"/>
      <c r="B16" s="389" t="s">
        <v>50</v>
      </c>
      <c r="C16" s="389"/>
      <c r="D16" s="389"/>
      <c r="E16" s="389"/>
      <c r="F16" s="389"/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89"/>
      <c r="R16" s="389"/>
      <c r="S16" s="389"/>
      <c r="T16" s="389"/>
      <c r="U16" s="389"/>
      <c r="V16" s="389"/>
      <c r="W16" s="389"/>
      <c r="X16" s="389"/>
      <c r="Y16" s="389"/>
      <c r="Z16" s="389"/>
      <c r="AA16" s="389"/>
      <c r="AB16" s="389"/>
      <c r="AC16" s="389"/>
      <c r="AD16" s="389"/>
      <c r="AE16" s="389"/>
      <c r="AF16" s="389"/>
      <c r="AG16" s="389"/>
      <c r="AH16" s="389"/>
      <c r="AI16" s="389"/>
      <c r="AJ16" s="389"/>
      <c r="AK16" s="389"/>
      <c r="AL16" s="389"/>
      <c r="AM16" s="389"/>
      <c r="AN16" s="389"/>
      <c r="AO16" s="389"/>
      <c r="AP16" s="389"/>
      <c r="AQ16" s="389"/>
      <c r="AR16" s="389"/>
      <c r="AS16" s="74"/>
      <c r="AT16" s="78"/>
      <c r="AU16" s="79"/>
      <c r="AV16" s="91"/>
      <c r="AW16" s="93"/>
      <c r="AX16" s="94"/>
      <c r="AY16" s="95"/>
      <c r="AZ16" s="96"/>
      <c r="BA16" s="99"/>
      <c r="BB16" s="99"/>
      <c r="BC16" s="101"/>
      <c r="BD16" s="101"/>
      <c r="BE16" s="108"/>
      <c r="BF16" s="108"/>
      <c r="BG16" s="109"/>
      <c r="BH16" s="109"/>
      <c r="BI16" s="53"/>
      <c r="BJ16" s="53"/>
    </row>
  </sheetData>
  <mergeCells count="8">
    <mergeCell ref="AV3:CD3"/>
    <mergeCell ref="B16:AR16"/>
    <mergeCell ref="B13:Z13"/>
    <mergeCell ref="B3:B4"/>
    <mergeCell ref="B10:X10"/>
    <mergeCell ref="B11:X11"/>
    <mergeCell ref="B12:Y12"/>
    <mergeCell ref="C3:T3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CF90"/>
  <sheetViews>
    <sheetView topLeftCell="B1" zoomScale="110" zoomScaleNormal="110" workbookViewId="0">
      <pane xSplit="9" ySplit="4" topLeftCell="BP43" activePane="bottomRight" state="frozen"/>
      <selection activeCell="B1" sqref="B1"/>
      <selection pane="topRight" activeCell="K1" sqref="K1"/>
      <selection pane="bottomLeft" activeCell="B5" sqref="B5"/>
      <selection pane="bottomRight" activeCell="CB59" sqref="CB59"/>
    </sheetView>
  </sheetViews>
  <sheetFormatPr defaultColWidth="9" defaultRowHeight="14.25" customHeight="1" zeroHeight="1" outlineLevelRow="2" outlineLevelCol="1"/>
  <cols>
    <col min="1" max="1" width="2.25" style="1" hidden="1" customWidth="1"/>
    <col min="2" max="2" width="5.625" style="1" customWidth="1"/>
    <col min="3" max="3" width="34.125" style="1" customWidth="1"/>
    <col min="4" max="5" width="5.75" style="1" hidden="1" customWidth="1" outlineLevel="1"/>
    <col min="6" max="6" width="6.75" style="1" hidden="1" customWidth="1" outlineLevel="1"/>
    <col min="7" max="10" width="5.75" style="1" hidden="1" customWidth="1" outlineLevel="1"/>
    <col min="11" max="11" width="6.75" style="1" customWidth="1" collapsed="1"/>
    <col min="12" max="15" width="6.75" style="1" customWidth="1"/>
    <col min="16" max="16" width="6.75" style="123" bestFit="1" customWidth="1"/>
    <col min="17" max="17" width="6.75" style="123" bestFit="1" customWidth="1" collapsed="1"/>
    <col min="18" max="18" width="6.75" style="123" customWidth="1"/>
    <col min="19" max="20" width="6.75" style="1" bestFit="1" customWidth="1"/>
    <col min="21" max="21" width="7" style="1" bestFit="1" customWidth="1"/>
    <col min="22" max="52" width="7.625" style="1" hidden="1" customWidth="1" outlineLevel="1"/>
    <col min="53" max="53" width="8.25" style="1" hidden="1" customWidth="1" outlineLevel="1"/>
    <col min="54" max="54" width="7.625" style="1" hidden="1" customWidth="1" outlineLevel="1"/>
    <col min="55" max="55" width="7.625" style="1" hidden="1" customWidth="1" outlineLevel="1" collapsed="1"/>
    <col min="56" max="57" width="7.625" style="1" hidden="1" customWidth="1" outlineLevel="1"/>
    <col min="58" max="58" width="7.625" style="1" hidden="1" customWidth="1" outlineLevel="1" collapsed="1"/>
    <col min="59" max="59" width="7.625" style="1" hidden="1" customWidth="1" outlineLevel="1"/>
    <col min="60" max="60" width="8.25" style="1" hidden="1" customWidth="1" outlineLevel="1"/>
    <col min="61" max="61" width="10.25" style="1" hidden="1" customWidth="1" outlineLevel="1"/>
    <col min="62" max="62" width="8.75" style="123" customWidth="1" collapsed="1"/>
    <col min="63" max="63" width="10.25" style="123" customWidth="1"/>
    <col min="64" max="65" width="8.75" style="123" customWidth="1"/>
    <col min="66" max="73" width="9" style="123" customWidth="1"/>
    <col min="74" max="16384" width="9" style="123"/>
  </cols>
  <sheetData>
    <row r="1" spans="1:84" ht="43.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39"/>
      <c r="Q1" s="39"/>
      <c r="R1" s="39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</row>
    <row r="2" spans="1:84" ht="15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39"/>
      <c r="Q2" s="39"/>
      <c r="R2" s="39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</row>
    <row r="3" spans="1:84" ht="14.25" customHeight="1">
      <c r="A3" s="84"/>
      <c r="B3" s="84"/>
      <c r="C3" s="383" t="s">
        <v>1</v>
      </c>
      <c r="D3" s="103"/>
      <c r="E3" s="103"/>
      <c r="F3" s="103"/>
      <c r="G3" s="103"/>
      <c r="H3" s="103"/>
      <c r="I3" s="103"/>
      <c r="J3" s="103"/>
      <c r="K3" s="382" t="s">
        <v>2</v>
      </c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 t="s">
        <v>3</v>
      </c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382"/>
      <c r="AO3" s="382"/>
      <c r="AP3" s="382"/>
      <c r="AQ3" s="382"/>
      <c r="AR3" s="382"/>
      <c r="AS3" s="382"/>
      <c r="AT3" s="382"/>
      <c r="AU3" s="382"/>
      <c r="AV3" s="382"/>
      <c r="AW3" s="382"/>
      <c r="AX3" s="382"/>
      <c r="AY3" s="382"/>
      <c r="AZ3" s="382"/>
      <c r="BA3" s="382"/>
      <c r="BB3" s="382"/>
      <c r="BC3" s="382"/>
      <c r="BD3" s="382"/>
      <c r="BE3" s="382"/>
      <c r="BF3" s="382"/>
      <c r="BG3" s="382"/>
      <c r="BH3" s="382"/>
      <c r="BI3" s="382"/>
      <c r="BJ3" s="382"/>
      <c r="BK3" s="382"/>
      <c r="BL3" s="382"/>
      <c r="BM3" s="382"/>
      <c r="BN3" s="382"/>
      <c r="BO3" s="382"/>
      <c r="BP3" s="382"/>
      <c r="BQ3" s="382"/>
      <c r="BR3" s="382"/>
      <c r="BS3" s="382"/>
      <c r="BT3" s="382"/>
      <c r="BU3" s="382"/>
      <c r="BV3" s="382"/>
      <c r="BW3" s="382"/>
      <c r="BX3" s="382"/>
      <c r="BY3" s="382"/>
      <c r="BZ3" s="382"/>
      <c r="CA3" s="382"/>
      <c r="CB3" s="382"/>
      <c r="CC3" s="382"/>
      <c r="CD3" s="382"/>
      <c r="CE3" s="382"/>
    </row>
    <row r="4" spans="1:84" s="146" customFormat="1" ht="32.25" customHeight="1">
      <c r="A4" s="145"/>
      <c r="B4" s="145"/>
      <c r="C4" s="384"/>
      <c r="D4" s="153">
        <v>2007</v>
      </c>
      <c r="E4" s="154">
        <v>2008</v>
      </c>
      <c r="F4" s="154">
        <v>2009</v>
      </c>
      <c r="G4" s="154">
        <v>2010</v>
      </c>
      <c r="H4" s="154">
        <v>2011</v>
      </c>
      <c r="I4" s="154">
        <v>2012</v>
      </c>
      <c r="J4" s="154">
        <v>2013</v>
      </c>
      <c r="K4" s="186">
        <v>2014</v>
      </c>
      <c r="L4" s="186">
        <v>2015</v>
      </c>
      <c r="M4" s="186">
        <v>2016</v>
      </c>
      <c r="N4" s="186" t="s">
        <v>256</v>
      </c>
      <c r="O4" s="186">
        <v>2018</v>
      </c>
      <c r="P4" s="252" t="s">
        <v>259</v>
      </c>
      <c r="Q4" s="252" t="s">
        <v>262</v>
      </c>
      <c r="R4" s="284">
        <v>2021</v>
      </c>
      <c r="S4" s="307">
        <v>2022</v>
      </c>
      <c r="T4" s="313">
        <v>2023</v>
      </c>
      <c r="U4" s="252">
        <v>2024</v>
      </c>
      <c r="V4" s="144" t="s">
        <v>4</v>
      </c>
      <c r="W4" s="144" t="s">
        <v>5</v>
      </c>
      <c r="X4" s="144" t="s">
        <v>6</v>
      </c>
      <c r="Y4" s="144" t="s">
        <v>7</v>
      </c>
      <c r="Z4" s="144" t="s">
        <v>8</v>
      </c>
      <c r="AA4" s="144" t="s">
        <v>9</v>
      </c>
      <c r="AB4" s="144" t="s">
        <v>10</v>
      </c>
      <c r="AC4" s="144" t="s">
        <v>11</v>
      </c>
      <c r="AD4" s="144" t="s">
        <v>12</v>
      </c>
      <c r="AE4" s="144" t="s">
        <v>13</v>
      </c>
      <c r="AF4" s="144" t="s">
        <v>14</v>
      </c>
      <c r="AG4" s="144" t="s">
        <v>15</v>
      </c>
      <c r="AH4" s="144" t="s">
        <v>16</v>
      </c>
      <c r="AI4" s="144" t="s">
        <v>17</v>
      </c>
      <c r="AJ4" s="144" t="s">
        <v>18</v>
      </c>
      <c r="AK4" s="144" t="s">
        <v>19</v>
      </c>
      <c r="AL4" s="144" t="s">
        <v>20</v>
      </c>
      <c r="AM4" s="144" t="s">
        <v>21</v>
      </c>
      <c r="AN4" s="144" t="s">
        <v>22</v>
      </c>
      <c r="AO4" s="144" t="s">
        <v>23</v>
      </c>
      <c r="AP4" s="144" t="s">
        <v>24</v>
      </c>
      <c r="AQ4" s="144" t="s">
        <v>25</v>
      </c>
      <c r="AR4" s="144" t="s">
        <v>26</v>
      </c>
      <c r="AS4" s="144" t="s">
        <v>144</v>
      </c>
      <c r="AT4" s="144" t="s">
        <v>168</v>
      </c>
      <c r="AU4" s="144" t="s">
        <v>169</v>
      </c>
      <c r="AV4" s="144" t="s">
        <v>170</v>
      </c>
      <c r="AW4" s="144" t="s">
        <v>171</v>
      </c>
      <c r="AX4" s="144" t="s">
        <v>174</v>
      </c>
      <c r="AY4" s="144" t="s">
        <v>175</v>
      </c>
      <c r="AZ4" s="144" t="s">
        <v>176</v>
      </c>
      <c r="BA4" s="144" t="s">
        <v>207</v>
      </c>
      <c r="BB4" s="144" t="s">
        <v>179</v>
      </c>
      <c r="BC4" s="144" t="s">
        <v>183</v>
      </c>
      <c r="BD4" s="144" t="s">
        <v>185</v>
      </c>
      <c r="BE4" s="144" t="s">
        <v>187</v>
      </c>
      <c r="BF4" s="144" t="s">
        <v>192</v>
      </c>
      <c r="BG4" s="144" t="s">
        <v>198</v>
      </c>
      <c r="BH4" s="112" t="s">
        <v>302</v>
      </c>
      <c r="BI4" s="112" t="s">
        <v>260</v>
      </c>
      <c r="BJ4" s="112" t="s">
        <v>396</v>
      </c>
      <c r="BK4" s="112" t="s">
        <v>397</v>
      </c>
      <c r="BL4" s="112" t="s">
        <v>398</v>
      </c>
      <c r="BM4" s="112" t="s">
        <v>399</v>
      </c>
      <c r="BN4" s="112" t="s">
        <v>400</v>
      </c>
      <c r="BO4" s="279" t="s">
        <v>401</v>
      </c>
      <c r="BP4" s="279" t="s">
        <v>402</v>
      </c>
      <c r="BQ4" s="279" t="s">
        <v>403</v>
      </c>
      <c r="BR4" s="365" t="s">
        <v>404</v>
      </c>
      <c r="BS4" s="279" t="s">
        <v>405</v>
      </c>
      <c r="BT4" s="279" t="s">
        <v>406</v>
      </c>
      <c r="BU4" s="279" t="s">
        <v>407</v>
      </c>
      <c r="BV4" s="279" t="s">
        <v>408</v>
      </c>
      <c r="BW4" s="279" t="s">
        <v>409</v>
      </c>
      <c r="BX4" s="279" t="s">
        <v>410</v>
      </c>
      <c r="BY4" s="112" t="s">
        <v>411</v>
      </c>
      <c r="BZ4" s="112" t="s">
        <v>412</v>
      </c>
      <c r="CA4" s="112" t="s">
        <v>413</v>
      </c>
      <c r="CB4" s="112" t="s">
        <v>414</v>
      </c>
      <c r="CC4" s="112" t="s">
        <v>415</v>
      </c>
      <c r="CD4" s="112">
        <v>45747</v>
      </c>
      <c r="CE4" s="112">
        <v>45838</v>
      </c>
    </row>
    <row r="5" spans="1:84">
      <c r="A5" s="367"/>
      <c r="B5" s="367"/>
      <c r="C5" s="354" t="s">
        <v>27</v>
      </c>
      <c r="D5" s="164">
        <v>666000</v>
      </c>
      <c r="E5" s="164">
        <v>505321</v>
      </c>
      <c r="F5" s="164">
        <v>390006</v>
      </c>
      <c r="G5" s="164">
        <v>337664</v>
      </c>
      <c r="H5" s="164">
        <v>355291</v>
      </c>
      <c r="I5" s="164">
        <v>512030</v>
      </c>
      <c r="J5" s="164">
        <v>576548</v>
      </c>
      <c r="K5" s="164">
        <v>572937</v>
      </c>
      <c r="L5" s="164">
        <v>580999</v>
      </c>
      <c r="M5" s="164">
        <v>597720</v>
      </c>
      <c r="N5" s="164">
        <v>596787</v>
      </c>
      <c r="O5" s="164">
        <v>580501</v>
      </c>
      <c r="P5" s="164">
        <f>SUM(P6:P20)</f>
        <v>589473</v>
      </c>
      <c r="Q5" s="164">
        <f t="shared" ref="Q5:BI5" si="0">SUM(Q6:Q20)</f>
        <v>592110</v>
      </c>
      <c r="R5" s="164">
        <f t="shared" ref="R5" si="1">SUM(R6:R20)</f>
        <v>603573</v>
      </c>
      <c r="S5" s="164">
        <f t="shared" ref="S5:T5" si="2">SUM(S6:S20)</f>
        <v>651608</v>
      </c>
      <c r="T5" s="11">
        <f t="shared" si="2"/>
        <v>758012</v>
      </c>
      <c r="U5" s="12">
        <v>807912</v>
      </c>
      <c r="V5" s="164">
        <f t="shared" si="0"/>
        <v>395052</v>
      </c>
      <c r="W5" s="164">
        <f t="shared" si="0"/>
        <v>363029</v>
      </c>
      <c r="X5" s="164">
        <f t="shared" si="0"/>
        <v>362212</v>
      </c>
      <c r="Y5" s="164">
        <f t="shared" si="0"/>
        <v>337664</v>
      </c>
      <c r="Z5" s="164">
        <f t="shared" si="0"/>
        <v>395870</v>
      </c>
      <c r="AA5" s="164">
        <f t="shared" si="0"/>
        <v>393975</v>
      </c>
      <c r="AB5" s="164">
        <f t="shared" si="0"/>
        <v>348875</v>
      </c>
      <c r="AC5" s="164">
        <f t="shared" si="0"/>
        <v>355291</v>
      </c>
      <c r="AD5" s="164">
        <f t="shared" si="0"/>
        <v>513334</v>
      </c>
      <c r="AE5" s="164">
        <f t="shared" si="0"/>
        <v>516277</v>
      </c>
      <c r="AF5" s="164">
        <f t="shared" si="0"/>
        <v>518241</v>
      </c>
      <c r="AG5" s="164">
        <f t="shared" si="0"/>
        <v>512030</v>
      </c>
      <c r="AH5" s="164">
        <f t="shared" si="0"/>
        <v>579278</v>
      </c>
      <c r="AI5" s="164">
        <f t="shared" si="0"/>
        <v>569007</v>
      </c>
      <c r="AJ5" s="164">
        <f t="shared" si="0"/>
        <v>574876</v>
      </c>
      <c r="AK5" s="164">
        <f t="shared" si="0"/>
        <v>576548</v>
      </c>
      <c r="AL5" s="164">
        <f t="shared" si="0"/>
        <v>590861</v>
      </c>
      <c r="AM5" s="164">
        <f t="shared" si="0"/>
        <v>587240</v>
      </c>
      <c r="AN5" s="164">
        <f t="shared" si="0"/>
        <v>586563</v>
      </c>
      <c r="AO5" s="164">
        <f t="shared" si="0"/>
        <v>572937</v>
      </c>
      <c r="AP5" s="164">
        <f t="shared" si="0"/>
        <v>571783</v>
      </c>
      <c r="AQ5" s="164">
        <f t="shared" si="0"/>
        <v>572617</v>
      </c>
      <c r="AR5" s="164">
        <f t="shared" si="0"/>
        <v>569509</v>
      </c>
      <c r="AS5" s="164">
        <f t="shared" si="0"/>
        <v>580999</v>
      </c>
      <c r="AT5" s="164">
        <f t="shared" si="0"/>
        <v>577461</v>
      </c>
      <c r="AU5" s="164">
        <f t="shared" si="0"/>
        <v>580007</v>
      </c>
      <c r="AV5" s="164">
        <f t="shared" si="0"/>
        <v>585127</v>
      </c>
      <c r="AW5" s="164">
        <f t="shared" si="0"/>
        <v>597720</v>
      </c>
      <c r="AX5" s="164">
        <f t="shared" si="0"/>
        <v>597767</v>
      </c>
      <c r="AY5" s="164">
        <f t="shared" si="0"/>
        <v>597653</v>
      </c>
      <c r="AZ5" s="164">
        <f t="shared" si="0"/>
        <v>595207</v>
      </c>
      <c r="BA5" s="164">
        <f t="shared" si="0"/>
        <v>596787</v>
      </c>
      <c r="BB5" s="164">
        <f t="shared" si="0"/>
        <v>581130</v>
      </c>
      <c r="BC5" s="164">
        <f t="shared" si="0"/>
        <v>579001</v>
      </c>
      <c r="BD5" s="164">
        <f t="shared" si="0"/>
        <v>575558</v>
      </c>
      <c r="BE5" s="164">
        <f t="shared" si="0"/>
        <v>580501</v>
      </c>
      <c r="BF5" s="164">
        <f t="shared" si="0"/>
        <v>598181</v>
      </c>
      <c r="BG5" s="164">
        <f t="shared" si="0"/>
        <v>586166.79500549997</v>
      </c>
      <c r="BH5" s="164">
        <v>585647.02598550008</v>
      </c>
      <c r="BI5" s="164">
        <f t="shared" si="0"/>
        <v>589473</v>
      </c>
      <c r="BJ5" s="164">
        <v>589627</v>
      </c>
      <c r="BK5" s="164">
        <v>574594</v>
      </c>
      <c r="BL5" s="164">
        <v>580254</v>
      </c>
      <c r="BM5" s="164">
        <v>592110</v>
      </c>
      <c r="BN5" s="164">
        <v>606955</v>
      </c>
      <c r="BO5" s="164">
        <v>600795.02971999999</v>
      </c>
      <c r="BP5" s="164">
        <v>598196.66821999999</v>
      </c>
      <c r="BQ5" s="164">
        <v>603573</v>
      </c>
      <c r="BR5" s="164">
        <v>620367</v>
      </c>
      <c r="BS5" s="164">
        <v>609576</v>
      </c>
      <c r="BT5" s="164">
        <v>615319</v>
      </c>
      <c r="BU5" s="164">
        <v>651608</v>
      </c>
      <c r="BV5" s="11">
        <v>675400</v>
      </c>
      <c r="BW5" s="11">
        <v>684489</v>
      </c>
      <c r="BX5" s="11">
        <v>707957</v>
      </c>
      <c r="BY5" s="11">
        <v>758012</v>
      </c>
      <c r="BZ5" s="11">
        <v>799379</v>
      </c>
      <c r="CA5" s="11">
        <v>794756</v>
      </c>
      <c r="CB5" s="11">
        <v>804089</v>
      </c>
      <c r="CC5" s="11">
        <v>807912</v>
      </c>
      <c r="CD5" s="11">
        <v>839683</v>
      </c>
      <c r="CE5" s="12">
        <v>840716</v>
      </c>
      <c r="CF5" s="286"/>
    </row>
    <row r="6" spans="1:84">
      <c r="A6" s="350"/>
      <c r="B6" s="350"/>
      <c r="C6" s="347" t="s">
        <v>28</v>
      </c>
      <c r="D6" s="165">
        <v>119825</v>
      </c>
      <c r="E6" s="165">
        <v>121976</v>
      </c>
      <c r="F6" s="165">
        <v>124347</v>
      </c>
      <c r="G6" s="165">
        <v>119516</v>
      </c>
      <c r="H6" s="165">
        <v>128672</v>
      </c>
      <c r="I6" s="165">
        <v>133115</v>
      </c>
      <c r="J6" s="165">
        <v>124042</v>
      </c>
      <c r="K6" s="165">
        <v>119762</v>
      </c>
      <c r="L6" s="165">
        <v>125229</v>
      </c>
      <c r="M6" s="165">
        <v>119130</v>
      </c>
      <c r="N6" s="165">
        <v>110784</v>
      </c>
      <c r="O6" s="165">
        <v>108158</v>
      </c>
      <c r="P6" s="165">
        <v>101968</v>
      </c>
      <c r="Q6" s="165">
        <v>97333</v>
      </c>
      <c r="R6" s="165">
        <v>91887</v>
      </c>
      <c r="S6" s="165">
        <v>107605</v>
      </c>
      <c r="T6" s="15">
        <v>109362</v>
      </c>
      <c r="U6" s="16">
        <v>106055</v>
      </c>
      <c r="V6" s="165">
        <v>122548</v>
      </c>
      <c r="W6" s="165">
        <v>120715</v>
      </c>
      <c r="X6" s="165">
        <v>118117</v>
      </c>
      <c r="Y6" s="165">
        <v>119516</v>
      </c>
      <c r="Z6" s="165">
        <v>117197</v>
      </c>
      <c r="AA6" s="165">
        <v>118047</v>
      </c>
      <c r="AB6" s="165">
        <v>125003</v>
      </c>
      <c r="AC6" s="165">
        <v>128672</v>
      </c>
      <c r="AD6" s="165">
        <v>129332</v>
      </c>
      <c r="AE6" s="165">
        <v>134649</v>
      </c>
      <c r="AF6" s="165">
        <v>133864</v>
      </c>
      <c r="AG6" s="165">
        <v>133115</v>
      </c>
      <c r="AH6" s="165">
        <v>131182</v>
      </c>
      <c r="AI6" s="165">
        <v>128000</v>
      </c>
      <c r="AJ6" s="165">
        <v>120622</v>
      </c>
      <c r="AK6" s="165">
        <v>124042</v>
      </c>
      <c r="AL6" s="165">
        <v>121045</v>
      </c>
      <c r="AM6" s="165">
        <v>118530</v>
      </c>
      <c r="AN6" s="165">
        <v>119368</v>
      </c>
      <c r="AO6" s="165">
        <v>119762</v>
      </c>
      <c r="AP6" s="165">
        <v>116559</v>
      </c>
      <c r="AQ6" s="165">
        <v>112059</v>
      </c>
      <c r="AR6" s="165">
        <v>109831</v>
      </c>
      <c r="AS6" s="165">
        <v>125229</v>
      </c>
      <c r="AT6" s="165">
        <v>122252</v>
      </c>
      <c r="AU6" s="165">
        <v>121539</v>
      </c>
      <c r="AV6" s="165">
        <v>119554</v>
      </c>
      <c r="AW6" s="165">
        <v>119130</v>
      </c>
      <c r="AX6" s="165">
        <v>116716</v>
      </c>
      <c r="AY6" s="165">
        <v>113777</v>
      </c>
      <c r="AZ6" s="165">
        <v>112036</v>
      </c>
      <c r="BA6" s="165">
        <v>110784</v>
      </c>
      <c r="BB6" s="165">
        <v>108691</v>
      </c>
      <c r="BC6" s="165">
        <v>108245</v>
      </c>
      <c r="BD6" s="165">
        <v>106156</v>
      </c>
      <c r="BE6" s="165">
        <v>108158</v>
      </c>
      <c r="BF6" s="165">
        <v>104498</v>
      </c>
      <c r="BG6" s="165">
        <v>100642.4452</v>
      </c>
      <c r="BH6" s="165">
        <v>97302.800180000006</v>
      </c>
      <c r="BI6" s="165">
        <f t="shared" ref="BI6:BI20" si="3">+P6</f>
        <v>101968</v>
      </c>
      <c r="BJ6" s="165">
        <v>98234</v>
      </c>
      <c r="BK6" s="165">
        <v>95597</v>
      </c>
      <c r="BL6" s="165">
        <v>93397</v>
      </c>
      <c r="BM6" s="165">
        <v>97333</v>
      </c>
      <c r="BN6" s="165">
        <v>94924</v>
      </c>
      <c r="BO6" s="165">
        <v>92809.021420000005</v>
      </c>
      <c r="BP6" s="165">
        <v>90469.021420000005</v>
      </c>
      <c r="BQ6" s="165">
        <v>91887</v>
      </c>
      <c r="BR6" s="165">
        <v>92194</v>
      </c>
      <c r="BS6" s="165">
        <v>90195</v>
      </c>
      <c r="BT6" s="165">
        <v>96532</v>
      </c>
      <c r="BU6" s="165">
        <v>107605</v>
      </c>
      <c r="BV6" s="15">
        <v>106158</v>
      </c>
      <c r="BW6" s="15">
        <v>106976</v>
      </c>
      <c r="BX6" s="15">
        <v>105649</v>
      </c>
      <c r="BY6" s="15">
        <v>109362</v>
      </c>
      <c r="BZ6" s="15">
        <v>104621</v>
      </c>
      <c r="CA6" s="15">
        <v>100433</v>
      </c>
      <c r="CB6" s="15">
        <v>98876</v>
      </c>
      <c r="CC6" s="15">
        <v>106055</v>
      </c>
      <c r="CD6" s="15">
        <v>108320</v>
      </c>
      <c r="CE6" s="16">
        <v>107909</v>
      </c>
      <c r="CF6" s="286"/>
    </row>
    <row r="7" spans="1:84">
      <c r="A7" s="350"/>
      <c r="B7" s="350"/>
      <c r="C7" s="347" t="s">
        <v>196</v>
      </c>
      <c r="D7" s="165">
        <v>0</v>
      </c>
      <c r="E7" s="165">
        <v>0</v>
      </c>
      <c r="F7" s="165">
        <v>0</v>
      </c>
      <c r="G7" s="165">
        <v>0</v>
      </c>
      <c r="H7" s="165">
        <v>0</v>
      </c>
      <c r="I7" s="165">
        <v>0</v>
      </c>
      <c r="J7" s="165">
        <v>0</v>
      </c>
      <c r="K7" s="165">
        <v>0</v>
      </c>
      <c r="L7" s="165">
        <v>0</v>
      </c>
      <c r="M7" s="165">
        <v>0</v>
      </c>
      <c r="N7" s="165">
        <v>0</v>
      </c>
      <c r="O7" s="165">
        <v>0</v>
      </c>
      <c r="P7" s="165">
        <v>18485</v>
      </c>
      <c r="Q7" s="165">
        <v>13984</v>
      </c>
      <c r="R7" s="165">
        <v>9084</v>
      </c>
      <c r="S7" s="165">
        <v>4685</v>
      </c>
      <c r="T7" s="15">
        <v>25425</v>
      </c>
      <c r="U7" s="16">
        <v>25978</v>
      </c>
      <c r="V7" s="165">
        <v>0</v>
      </c>
      <c r="W7" s="165">
        <v>0</v>
      </c>
      <c r="X7" s="165">
        <v>0</v>
      </c>
      <c r="Y7" s="165">
        <v>0</v>
      </c>
      <c r="Z7" s="165">
        <v>0</v>
      </c>
      <c r="AA7" s="165">
        <v>0</v>
      </c>
      <c r="AB7" s="165">
        <v>0</v>
      </c>
      <c r="AC7" s="165">
        <v>0</v>
      </c>
      <c r="AD7" s="165">
        <v>0</v>
      </c>
      <c r="AE7" s="165">
        <v>0</v>
      </c>
      <c r="AF7" s="165">
        <v>0</v>
      </c>
      <c r="AG7" s="165">
        <v>0</v>
      </c>
      <c r="AH7" s="165">
        <v>0</v>
      </c>
      <c r="AI7" s="165">
        <v>0</v>
      </c>
      <c r="AJ7" s="165">
        <v>0</v>
      </c>
      <c r="AK7" s="165">
        <v>0</v>
      </c>
      <c r="AL7" s="165">
        <v>0</v>
      </c>
      <c r="AM7" s="165">
        <v>0</v>
      </c>
      <c r="AN7" s="165">
        <v>0</v>
      </c>
      <c r="AO7" s="165">
        <v>0</v>
      </c>
      <c r="AP7" s="165">
        <v>0</v>
      </c>
      <c r="AQ7" s="165">
        <v>0</v>
      </c>
      <c r="AR7" s="165">
        <v>0</v>
      </c>
      <c r="AS7" s="165">
        <v>0</v>
      </c>
      <c r="AT7" s="165">
        <v>0</v>
      </c>
      <c r="AU7" s="165">
        <v>0</v>
      </c>
      <c r="AV7" s="165">
        <v>0</v>
      </c>
      <c r="AW7" s="165">
        <v>0</v>
      </c>
      <c r="AX7" s="165">
        <v>0</v>
      </c>
      <c r="AY7" s="165">
        <v>0</v>
      </c>
      <c r="AZ7" s="165">
        <v>0</v>
      </c>
      <c r="BA7" s="165">
        <v>0</v>
      </c>
      <c r="BB7" s="165">
        <v>0</v>
      </c>
      <c r="BC7" s="165">
        <v>0</v>
      </c>
      <c r="BD7" s="165">
        <v>0</v>
      </c>
      <c r="BE7" s="165">
        <v>0</v>
      </c>
      <c r="BF7" s="165">
        <v>25510</v>
      </c>
      <c r="BG7" s="165">
        <v>24254.113200000003</v>
      </c>
      <c r="BH7" s="165">
        <v>23405.654569999999</v>
      </c>
      <c r="BI7" s="165">
        <f t="shared" si="3"/>
        <v>18485</v>
      </c>
      <c r="BJ7" s="165">
        <v>21323</v>
      </c>
      <c r="BK7" s="165">
        <v>20494</v>
      </c>
      <c r="BL7" s="165">
        <v>18985</v>
      </c>
      <c r="BM7" s="165">
        <v>13984</v>
      </c>
      <c r="BN7" s="165">
        <v>13117</v>
      </c>
      <c r="BO7" s="165">
        <v>11533</v>
      </c>
      <c r="BP7" s="165">
        <v>10352</v>
      </c>
      <c r="BQ7" s="165">
        <v>9084</v>
      </c>
      <c r="BR7" s="165">
        <v>8464</v>
      </c>
      <c r="BS7" s="165">
        <v>7122</v>
      </c>
      <c r="BT7" s="165">
        <v>5754</v>
      </c>
      <c r="BU7" s="165">
        <v>4685</v>
      </c>
      <c r="BV7" s="15">
        <v>3929</v>
      </c>
      <c r="BW7" s="15">
        <v>5180</v>
      </c>
      <c r="BX7" s="15">
        <v>9349</v>
      </c>
      <c r="BY7" s="15">
        <v>25425</v>
      </c>
      <c r="BZ7" s="15">
        <v>30367</v>
      </c>
      <c r="CA7" s="15">
        <v>30749</v>
      </c>
      <c r="CB7" s="15">
        <v>28714</v>
      </c>
      <c r="CC7" s="15">
        <v>25978</v>
      </c>
      <c r="CD7" s="15">
        <v>26109</v>
      </c>
      <c r="CE7" s="16">
        <v>24229</v>
      </c>
      <c r="CF7" s="286"/>
    </row>
    <row r="8" spans="1:84">
      <c r="A8" s="350"/>
      <c r="B8" s="350"/>
      <c r="C8" s="347" t="s">
        <v>208</v>
      </c>
      <c r="D8" s="165">
        <v>6040</v>
      </c>
      <c r="E8" s="165">
        <v>11628</v>
      </c>
      <c r="F8" s="165">
        <v>36102</v>
      </c>
      <c r="G8" s="165">
        <v>60167</v>
      </c>
      <c r="H8" s="165">
        <v>60621</v>
      </c>
      <c r="I8" s="165">
        <v>209545</v>
      </c>
      <c r="J8" s="165">
        <v>269155</v>
      </c>
      <c r="K8" s="165">
        <v>261019</v>
      </c>
      <c r="L8" s="165">
        <v>261728</v>
      </c>
      <c r="M8" s="165">
        <v>269593</v>
      </c>
      <c r="N8" s="165">
        <v>263769</v>
      </c>
      <c r="O8" s="165">
        <v>254564</v>
      </c>
      <c r="P8" s="165">
        <v>252622</v>
      </c>
      <c r="Q8" s="165">
        <v>253200</v>
      </c>
      <c r="R8" s="165">
        <v>264022</v>
      </c>
      <c r="S8" s="165">
        <v>282892</v>
      </c>
      <c r="T8" s="15">
        <v>323755</v>
      </c>
      <c r="U8" s="16">
        <v>333548</v>
      </c>
      <c r="V8" s="165">
        <v>35233</v>
      </c>
      <c r="W8" s="165">
        <v>34556</v>
      </c>
      <c r="X8" s="165">
        <v>35980</v>
      </c>
      <c r="Y8" s="165">
        <v>60167</v>
      </c>
      <c r="Z8" s="165">
        <v>59847</v>
      </c>
      <c r="AA8" s="165">
        <v>59452</v>
      </c>
      <c r="AB8" s="165">
        <v>59763</v>
      </c>
      <c r="AC8" s="165">
        <v>60621</v>
      </c>
      <c r="AD8" s="165">
        <v>209888</v>
      </c>
      <c r="AE8" s="165">
        <v>213593</v>
      </c>
      <c r="AF8" s="165">
        <v>214487</v>
      </c>
      <c r="AG8" s="165">
        <v>209545</v>
      </c>
      <c r="AH8" s="165">
        <v>271026</v>
      </c>
      <c r="AI8" s="165">
        <v>268372</v>
      </c>
      <c r="AJ8" s="165">
        <v>272388</v>
      </c>
      <c r="AK8" s="165">
        <v>269155</v>
      </c>
      <c r="AL8" s="165">
        <v>265932</v>
      </c>
      <c r="AM8" s="165">
        <v>264294</v>
      </c>
      <c r="AN8" s="165">
        <v>261523</v>
      </c>
      <c r="AO8" s="165">
        <v>261019</v>
      </c>
      <c r="AP8" s="165">
        <v>262820</v>
      </c>
      <c r="AQ8" s="165">
        <v>265565</v>
      </c>
      <c r="AR8" s="165">
        <v>263693</v>
      </c>
      <c r="AS8" s="165">
        <v>261728</v>
      </c>
      <c r="AT8" s="165">
        <v>259870</v>
      </c>
      <c r="AU8" s="165">
        <v>258057</v>
      </c>
      <c r="AV8" s="165">
        <v>262401</v>
      </c>
      <c r="AW8" s="165">
        <v>269593</v>
      </c>
      <c r="AX8" s="165">
        <v>268268</v>
      </c>
      <c r="AY8" s="165">
        <v>267158</v>
      </c>
      <c r="AZ8" s="165">
        <v>264694</v>
      </c>
      <c r="BA8" s="165">
        <v>263769</v>
      </c>
      <c r="BB8" s="165">
        <v>260918</v>
      </c>
      <c r="BC8" s="165">
        <v>258320</v>
      </c>
      <c r="BD8" s="165">
        <v>254491</v>
      </c>
      <c r="BE8" s="165">
        <v>254564</v>
      </c>
      <c r="BF8" s="165">
        <v>250073</v>
      </c>
      <c r="BG8" s="165">
        <v>246779.57621999999</v>
      </c>
      <c r="BH8" s="165">
        <v>247314.49116000001</v>
      </c>
      <c r="BI8" s="165">
        <f t="shared" si="3"/>
        <v>252622</v>
      </c>
      <c r="BJ8" s="165">
        <v>246011</v>
      </c>
      <c r="BK8" s="165">
        <v>241868</v>
      </c>
      <c r="BL8" s="165">
        <v>241524</v>
      </c>
      <c r="BM8" s="165">
        <v>253200</v>
      </c>
      <c r="BN8" s="165">
        <v>254091</v>
      </c>
      <c r="BO8" s="165">
        <v>256208.7383</v>
      </c>
      <c r="BP8" s="165">
        <v>257154</v>
      </c>
      <c r="BQ8" s="165">
        <v>264022</v>
      </c>
      <c r="BR8" s="165">
        <v>265267</v>
      </c>
      <c r="BS8" s="165">
        <v>266007</v>
      </c>
      <c r="BT8" s="165">
        <v>262798</v>
      </c>
      <c r="BU8" s="165">
        <v>282892</v>
      </c>
      <c r="BV8" s="15">
        <v>287900</v>
      </c>
      <c r="BW8" s="15">
        <v>296292</v>
      </c>
      <c r="BX8" s="15">
        <v>306509</v>
      </c>
      <c r="BY8" s="15">
        <v>323755</v>
      </c>
      <c r="BZ8" s="15">
        <v>334611</v>
      </c>
      <c r="CA8" s="15">
        <v>340767</v>
      </c>
      <c r="CB8" s="15">
        <v>347571</v>
      </c>
      <c r="CC8" s="15">
        <v>333548</v>
      </c>
      <c r="CD8" s="15">
        <v>342271</v>
      </c>
      <c r="CE8" s="16">
        <v>350112</v>
      </c>
      <c r="CF8" s="286"/>
    </row>
    <row r="9" spans="1:84" hidden="1" outlineLevel="1">
      <c r="A9" s="20"/>
      <c r="B9" s="20"/>
      <c r="C9" s="21" t="s">
        <v>253</v>
      </c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>
        <v>0</v>
      </c>
      <c r="Q9" s="165">
        <v>0</v>
      </c>
      <c r="R9" s="165">
        <v>0</v>
      </c>
      <c r="S9" s="165">
        <v>0</v>
      </c>
      <c r="T9" s="15">
        <v>0</v>
      </c>
      <c r="U9" s="16">
        <v>0</v>
      </c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>
        <v>0</v>
      </c>
      <c r="BH9" s="165">
        <v>0</v>
      </c>
      <c r="BI9" s="165">
        <f t="shared" si="3"/>
        <v>0</v>
      </c>
      <c r="BJ9" s="165">
        <v>0</v>
      </c>
      <c r="BK9" s="165">
        <v>0</v>
      </c>
      <c r="BL9" s="165">
        <v>0</v>
      </c>
      <c r="BM9" s="165">
        <v>0</v>
      </c>
      <c r="BN9" s="165">
        <v>0</v>
      </c>
      <c r="BO9" s="165">
        <v>0</v>
      </c>
      <c r="BP9" s="165">
        <v>0</v>
      </c>
      <c r="BQ9" s="165">
        <v>0</v>
      </c>
      <c r="BR9" s="165">
        <v>0</v>
      </c>
      <c r="BS9" s="165">
        <v>0</v>
      </c>
      <c r="BT9" s="165">
        <v>0</v>
      </c>
      <c r="BU9" s="165">
        <v>0</v>
      </c>
      <c r="BV9" s="15">
        <v>0</v>
      </c>
      <c r="BW9" s="15">
        <v>0</v>
      </c>
      <c r="BX9" s="15">
        <v>0</v>
      </c>
      <c r="BY9" s="15">
        <v>0</v>
      </c>
      <c r="BZ9" s="15">
        <v>0</v>
      </c>
      <c r="CA9" s="15">
        <v>0</v>
      </c>
      <c r="CB9" s="15">
        <v>0</v>
      </c>
      <c r="CC9" s="15">
        <v>0</v>
      </c>
      <c r="CD9" s="15"/>
      <c r="CE9" s="16">
        <v>0</v>
      </c>
      <c r="CF9" s="286"/>
    </row>
    <row r="10" spans="1:84" ht="16.5" collapsed="1">
      <c r="A10" s="350"/>
      <c r="B10" s="350"/>
      <c r="C10" s="347" t="s">
        <v>193</v>
      </c>
      <c r="D10" s="165">
        <v>161271</v>
      </c>
      <c r="E10" s="165">
        <v>171896</v>
      </c>
      <c r="F10" s="165">
        <v>179324</v>
      </c>
      <c r="G10" s="165">
        <v>138956</v>
      </c>
      <c r="H10" s="165">
        <v>147894</v>
      </c>
      <c r="I10" s="165">
        <v>151213</v>
      </c>
      <c r="J10" s="165">
        <v>158540</v>
      </c>
      <c r="K10" s="165">
        <v>188104</v>
      </c>
      <c r="L10" s="165">
        <v>188570</v>
      </c>
      <c r="M10" s="165">
        <v>197231</v>
      </c>
      <c r="N10" s="165">
        <v>207389</v>
      </c>
      <c r="O10" s="165">
        <v>207267</v>
      </c>
      <c r="P10" s="165">
        <v>210327</v>
      </c>
      <c r="Q10" s="165">
        <v>220395</v>
      </c>
      <c r="R10" s="165">
        <v>230825</v>
      </c>
      <c r="S10" s="165">
        <v>241313</v>
      </c>
      <c r="T10" s="15">
        <v>274221</v>
      </c>
      <c r="U10" s="16">
        <v>303430</v>
      </c>
      <c r="V10" s="165">
        <v>183664</v>
      </c>
      <c r="W10" s="165">
        <v>185972</v>
      </c>
      <c r="X10" s="165">
        <v>186185</v>
      </c>
      <c r="Y10" s="165">
        <v>138956</v>
      </c>
      <c r="Z10" s="165">
        <v>144073</v>
      </c>
      <c r="AA10" s="165">
        <v>141534</v>
      </c>
      <c r="AB10" s="165">
        <v>145288</v>
      </c>
      <c r="AC10" s="165">
        <v>147894</v>
      </c>
      <c r="AD10" s="165">
        <v>152537</v>
      </c>
      <c r="AE10" s="165">
        <v>147045</v>
      </c>
      <c r="AF10" s="165">
        <v>149456</v>
      </c>
      <c r="AG10" s="165">
        <v>151213</v>
      </c>
      <c r="AH10" s="165">
        <v>155071</v>
      </c>
      <c r="AI10" s="165">
        <v>154050</v>
      </c>
      <c r="AJ10" s="165">
        <v>156694</v>
      </c>
      <c r="AK10" s="165">
        <v>158540</v>
      </c>
      <c r="AL10" s="165">
        <v>187811</v>
      </c>
      <c r="AM10" s="165">
        <v>188674</v>
      </c>
      <c r="AN10" s="165">
        <v>189894</v>
      </c>
      <c r="AO10" s="165">
        <v>188104</v>
      </c>
      <c r="AP10" s="165">
        <v>188352</v>
      </c>
      <c r="AQ10" s="165">
        <v>190057</v>
      </c>
      <c r="AR10" s="165">
        <v>190346</v>
      </c>
      <c r="AS10" s="165">
        <v>188570</v>
      </c>
      <c r="AT10" s="165">
        <v>187221</v>
      </c>
      <c r="AU10" s="165">
        <v>191412</v>
      </c>
      <c r="AV10" s="165">
        <v>196025</v>
      </c>
      <c r="AW10" s="165">
        <v>197231</v>
      </c>
      <c r="AX10" s="165">
        <v>198577</v>
      </c>
      <c r="AY10" s="165">
        <v>201590</v>
      </c>
      <c r="AZ10" s="165">
        <v>205221</v>
      </c>
      <c r="BA10" s="165">
        <v>207389</v>
      </c>
      <c r="BB10" s="165">
        <v>195986</v>
      </c>
      <c r="BC10" s="165">
        <v>199929</v>
      </c>
      <c r="BD10" s="165">
        <v>203273</v>
      </c>
      <c r="BE10" s="165">
        <v>207267</v>
      </c>
      <c r="BF10" s="165">
        <v>207885</v>
      </c>
      <c r="BG10" s="165">
        <v>204763</v>
      </c>
      <c r="BH10" s="165">
        <v>208384</v>
      </c>
      <c r="BI10" s="165">
        <f t="shared" si="3"/>
        <v>210327</v>
      </c>
      <c r="BJ10" s="15">
        <v>213522</v>
      </c>
      <c r="BK10" s="15">
        <v>212322</v>
      </c>
      <c r="BL10" s="15">
        <v>216846</v>
      </c>
      <c r="BM10" s="15">
        <v>220395</v>
      </c>
      <c r="BN10" s="15">
        <v>228715</v>
      </c>
      <c r="BO10" s="15">
        <v>227854</v>
      </c>
      <c r="BP10" s="15">
        <v>232264</v>
      </c>
      <c r="BQ10" s="15">
        <v>230825</v>
      </c>
      <c r="BR10" s="15">
        <v>233579</v>
      </c>
      <c r="BS10" s="15">
        <v>227331</v>
      </c>
      <c r="BT10" s="15">
        <v>233984</v>
      </c>
      <c r="BU10" s="15">
        <v>241313</v>
      </c>
      <c r="BV10" s="15">
        <v>251140</v>
      </c>
      <c r="BW10" s="15">
        <v>252754</v>
      </c>
      <c r="BX10" s="15">
        <v>262975</v>
      </c>
      <c r="BY10" s="15">
        <v>274221</v>
      </c>
      <c r="BZ10" s="15">
        <v>283110</v>
      </c>
      <c r="CA10" s="15">
        <v>283746</v>
      </c>
      <c r="CB10" s="15">
        <v>295238</v>
      </c>
      <c r="CC10" s="15">
        <v>303430</v>
      </c>
      <c r="CD10" s="15">
        <v>314613</v>
      </c>
      <c r="CE10" s="16">
        <v>311039</v>
      </c>
      <c r="CF10" s="286"/>
    </row>
    <row r="11" spans="1:84" ht="16.5" outlineLevel="1">
      <c r="A11" s="350"/>
      <c r="B11" s="350"/>
      <c r="C11" s="347" t="s">
        <v>201</v>
      </c>
      <c r="D11" s="165">
        <v>0</v>
      </c>
      <c r="E11" s="165">
        <v>0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0</v>
      </c>
      <c r="L11" s="165">
        <v>0</v>
      </c>
      <c r="M11" s="165">
        <v>0</v>
      </c>
      <c r="N11" s="165">
        <v>0</v>
      </c>
      <c r="O11" s="165">
        <v>0</v>
      </c>
      <c r="P11" s="165">
        <v>0</v>
      </c>
      <c r="Q11" s="165">
        <v>0</v>
      </c>
      <c r="R11" s="165">
        <v>0</v>
      </c>
      <c r="S11" s="165">
        <v>0</v>
      </c>
      <c r="T11" s="15">
        <v>0</v>
      </c>
      <c r="U11" s="16">
        <v>0</v>
      </c>
      <c r="V11" s="165">
        <v>0</v>
      </c>
      <c r="W11" s="165">
        <v>0</v>
      </c>
      <c r="X11" s="165">
        <v>0</v>
      </c>
      <c r="Y11" s="165">
        <v>0</v>
      </c>
      <c r="Z11" s="165">
        <v>0</v>
      </c>
      <c r="AA11" s="165">
        <v>0</v>
      </c>
      <c r="AB11" s="165">
        <v>0</v>
      </c>
      <c r="AC11" s="165">
        <v>0</v>
      </c>
      <c r="AD11" s="165">
        <v>0</v>
      </c>
      <c r="AE11" s="165">
        <v>0</v>
      </c>
      <c r="AF11" s="165">
        <v>0</v>
      </c>
      <c r="AG11" s="165">
        <v>0</v>
      </c>
      <c r="AH11" s="165">
        <v>0</v>
      </c>
      <c r="AI11" s="165">
        <v>0</v>
      </c>
      <c r="AJ11" s="165">
        <v>0</v>
      </c>
      <c r="AK11" s="165">
        <v>0</v>
      </c>
      <c r="AL11" s="165">
        <v>0</v>
      </c>
      <c r="AM11" s="165">
        <v>0</v>
      </c>
      <c r="AN11" s="165">
        <v>0</v>
      </c>
      <c r="AO11" s="165">
        <v>0</v>
      </c>
      <c r="AP11" s="165">
        <v>0</v>
      </c>
      <c r="AQ11" s="165">
        <v>0</v>
      </c>
      <c r="AR11" s="165">
        <v>0</v>
      </c>
      <c r="AS11" s="165">
        <v>0</v>
      </c>
      <c r="AT11" s="165">
        <v>0</v>
      </c>
      <c r="AU11" s="165">
        <v>0</v>
      </c>
      <c r="AV11" s="165">
        <v>0</v>
      </c>
      <c r="AW11" s="165">
        <v>0</v>
      </c>
      <c r="AX11" s="165">
        <v>0</v>
      </c>
      <c r="AY11" s="165">
        <v>0</v>
      </c>
      <c r="AZ11" s="165">
        <v>0</v>
      </c>
      <c r="BA11" s="165">
        <v>0</v>
      </c>
      <c r="BB11" s="165">
        <v>0</v>
      </c>
      <c r="BC11" s="165">
        <v>0</v>
      </c>
      <c r="BD11" s="165">
        <v>0</v>
      </c>
      <c r="BE11" s="165">
        <v>0</v>
      </c>
      <c r="BF11" s="165">
        <v>0</v>
      </c>
      <c r="BG11" s="165">
        <v>2.6799999992363155E-2</v>
      </c>
      <c r="BH11" s="165">
        <v>0</v>
      </c>
      <c r="BI11" s="165">
        <f t="shared" si="3"/>
        <v>0</v>
      </c>
      <c r="BJ11" s="165">
        <v>4000</v>
      </c>
      <c r="BK11" s="165">
        <v>0</v>
      </c>
      <c r="BL11" s="165">
        <v>4000</v>
      </c>
      <c r="BM11" s="165">
        <v>0</v>
      </c>
      <c r="BN11" s="165">
        <v>0</v>
      </c>
      <c r="BO11" s="165">
        <v>0</v>
      </c>
      <c r="BP11" s="165">
        <v>-7.3199999984353781E-2</v>
      </c>
      <c r="BQ11" s="165">
        <v>0</v>
      </c>
      <c r="BR11" s="165">
        <v>0</v>
      </c>
      <c r="BS11" s="165">
        <v>0</v>
      </c>
      <c r="BT11" s="165">
        <v>0</v>
      </c>
      <c r="BU11" s="165">
        <v>0</v>
      </c>
      <c r="BV11" s="15">
        <v>0</v>
      </c>
      <c r="BW11" s="15">
        <v>0</v>
      </c>
      <c r="BX11" s="15">
        <v>0</v>
      </c>
      <c r="BY11" s="15">
        <v>0</v>
      </c>
      <c r="BZ11" s="15">
        <v>0</v>
      </c>
      <c r="CA11" s="15">
        <v>0</v>
      </c>
      <c r="CB11" s="15">
        <v>0</v>
      </c>
      <c r="CC11" s="15">
        <v>0</v>
      </c>
      <c r="CD11" s="15">
        <v>0</v>
      </c>
      <c r="CE11" s="16">
        <v>0</v>
      </c>
      <c r="CF11" s="286"/>
    </row>
    <row r="12" spans="1:84" outlineLevel="1">
      <c r="A12" s="350"/>
      <c r="B12" s="350"/>
      <c r="C12" s="347" t="s">
        <v>200</v>
      </c>
      <c r="D12" s="165">
        <v>0</v>
      </c>
      <c r="E12" s="165">
        <v>0</v>
      </c>
      <c r="F12" s="165">
        <v>0</v>
      </c>
      <c r="G12" s="165">
        <v>0</v>
      </c>
      <c r="H12" s="165">
        <v>0</v>
      </c>
      <c r="I12" s="165">
        <v>0</v>
      </c>
      <c r="J12" s="165">
        <v>0</v>
      </c>
      <c r="K12" s="165">
        <v>0</v>
      </c>
      <c r="L12" s="165">
        <v>0</v>
      </c>
      <c r="M12" s="165">
        <v>0</v>
      </c>
      <c r="N12" s="165">
        <v>0</v>
      </c>
      <c r="O12" s="165">
        <v>0</v>
      </c>
      <c r="P12" s="165"/>
      <c r="Q12" s="165">
        <v>0</v>
      </c>
      <c r="R12" s="165">
        <v>0</v>
      </c>
      <c r="S12" s="165">
        <v>0</v>
      </c>
      <c r="T12" s="15">
        <v>0</v>
      </c>
      <c r="U12" s="16">
        <v>0</v>
      </c>
      <c r="V12" s="165">
        <v>0</v>
      </c>
      <c r="W12" s="165">
        <v>0</v>
      </c>
      <c r="X12" s="165">
        <v>0</v>
      </c>
      <c r="Y12" s="165">
        <v>0</v>
      </c>
      <c r="Z12" s="165">
        <v>0</v>
      </c>
      <c r="AA12" s="165">
        <v>0</v>
      </c>
      <c r="AB12" s="165">
        <v>0</v>
      </c>
      <c r="AC12" s="165">
        <v>0</v>
      </c>
      <c r="AD12" s="165">
        <v>0</v>
      </c>
      <c r="AE12" s="165">
        <v>0</v>
      </c>
      <c r="AF12" s="165">
        <v>0</v>
      </c>
      <c r="AG12" s="165">
        <v>0</v>
      </c>
      <c r="AH12" s="165">
        <v>0</v>
      </c>
      <c r="AI12" s="165">
        <v>0</v>
      </c>
      <c r="AJ12" s="165">
        <v>0</v>
      </c>
      <c r="AK12" s="165">
        <v>0</v>
      </c>
      <c r="AL12" s="165">
        <v>0</v>
      </c>
      <c r="AM12" s="165">
        <v>0</v>
      </c>
      <c r="AN12" s="165">
        <v>0</v>
      </c>
      <c r="AO12" s="165">
        <v>0</v>
      </c>
      <c r="AP12" s="165">
        <v>0</v>
      </c>
      <c r="AQ12" s="165">
        <v>0</v>
      </c>
      <c r="AR12" s="165">
        <v>0</v>
      </c>
      <c r="AS12" s="165">
        <v>0</v>
      </c>
      <c r="AT12" s="165">
        <v>0</v>
      </c>
      <c r="AU12" s="165">
        <v>0</v>
      </c>
      <c r="AV12" s="165">
        <v>0</v>
      </c>
      <c r="AW12" s="165">
        <v>0</v>
      </c>
      <c r="AX12" s="165">
        <v>0</v>
      </c>
      <c r="AY12" s="165">
        <v>0</v>
      </c>
      <c r="AZ12" s="165">
        <v>0</v>
      </c>
      <c r="BA12" s="165">
        <v>0</v>
      </c>
      <c r="BB12" s="165">
        <v>0</v>
      </c>
      <c r="BC12" s="165">
        <v>0</v>
      </c>
      <c r="BD12" s="165">
        <v>0</v>
      </c>
      <c r="BE12" s="165">
        <v>0</v>
      </c>
      <c r="BF12" s="165">
        <v>0</v>
      </c>
      <c r="BG12" s="165">
        <v>0</v>
      </c>
      <c r="BH12" s="165">
        <v>0</v>
      </c>
      <c r="BI12" s="165">
        <f t="shared" si="3"/>
        <v>0</v>
      </c>
      <c r="BJ12" s="165">
        <v>0</v>
      </c>
      <c r="BK12" s="165">
        <v>0</v>
      </c>
      <c r="BL12" s="165">
        <v>0</v>
      </c>
      <c r="BM12" s="165">
        <v>0</v>
      </c>
      <c r="BN12" s="165">
        <v>0</v>
      </c>
      <c r="BO12" s="165">
        <v>0</v>
      </c>
      <c r="BP12" s="165">
        <v>0</v>
      </c>
      <c r="BQ12" s="165">
        <v>0</v>
      </c>
      <c r="BR12" s="165">
        <v>0</v>
      </c>
      <c r="BS12" s="165">
        <v>0</v>
      </c>
      <c r="BT12" s="165">
        <v>0</v>
      </c>
      <c r="BU12" s="165">
        <v>0</v>
      </c>
      <c r="BV12" s="15">
        <v>0</v>
      </c>
      <c r="BW12" s="15">
        <v>0</v>
      </c>
      <c r="BX12" s="15">
        <v>0</v>
      </c>
      <c r="BY12" s="15">
        <v>0</v>
      </c>
      <c r="BZ12" s="15">
        <v>0</v>
      </c>
      <c r="CA12" s="15">
        <v>0</v>
      </c>
      <c r="CB12" s="15">
        <v>0</v>
      </c>
      <c r="CC12" s="15">
        <v>0</v>
      </c>
      <c r="CD12" s="15">
        <v>0</v>
      </c>
      <c r="CE12" s="16">
        <v>0</v>
      </c>
      <c r="CF12" s="286"/>
    </row>
    <row r="13" spans="1:84">
      <c r="A13" s="350"/>
      <c r="B13" s="351"/>
      <c r="C13" s="347" t="s">
        <v>194</v>
      </c>
      <c r="D13" s="165">
        <v>0</v>
      </c>
      <c r="E13" s="165">
        <v>0</v>
      </c>
      <c r="F13" s="165">
        <v>0</v>
      </c>
      <c r="G13" s="165">
        <v>0</v>
      </c>
      <c r="H13" s="165">
        <v>0</v>
      </c>
      <c r="I13" s="165">
        <v>0</v>
      </c>
      <c r="J13" s="165">
        <v>0</v>
      </c>
      <c r="K13" s="165">
        <v>0</v>
      </c>
      <c r="L13" s="165">
        <v>0</v>
      </c>
      <c r="M13" s="165">
        <v>0</v>
      </c>
      <c r="N13" s="165">
        <v>0</v>
      </c>
      <c r="O13" s="165">
        <v>0</v>
      </c>
      <c r="P13" s="165">
        <v>523</v>
      </c>
      <c r="Q13" s="165">
        <v>179</v>
      </c>
      <c r="R13" s="165">
        <v>0</v>
      </c>
      <c r="S13" s="165">
        <v>290</v>
      </c>
      <c r="T13" s="15">
        <v>248</v>
      </c>
      <c r="U13" s="16">
        <v>173</v>
      </c>
      <c r="V13" s="165">
        <v>0</v>
      </c>
      <c r="W13" s="165">
        <v>0</v>
      </c>
      <c r="X13" s="165">
        <v>0</v>
      </c>
      <c r="Y13" s="165">
        <v>0</v>
      </c>
      <c r="Z13" s="165">
        <v>0</v>
      </c>
      <c r="AA13" s="165">
        <v>0</v>
      </c>
      <c r="AB13" s="165">
        <v>0</v>
      </c>
      <c r="AC13" s="165">
        <v>0</v>
      </c>
      <c r="AD13" s="165">
        <v>0</v>
      </c>
      <c r="AE13" s="165">
        <v>0</v>
      </c>
      <c r="AF13" s="165">
        <v>0</v>
      </c>
      <c r="AG13" s="165">
        <v>0</v>
      </c>
      <c r="AH13" s="165">
        <v>0</v>
      </c>
      <c r="AI13" s="165">
        <v>0</v>
      </c>
      <c r="AJ13" s="165">
        <v>0</v>
      </c>
      <c r="AK13" s="165">
        <v>0</v>
      </c>
      <c r="AL13" s="165">
        <v>0</v>
      </c>
      <c r="AM13" s="165">
        <v>0</v>
      </c>
      <c r="AN13" s="165">
        <v>0</v>
      </c>
      <c r="AO13" s="165">
        <v>0</v>
      </c>
      <c r="AP13" s="165">
        <v>0</v>
      </c>
      <c r="AQ13" s="165">
        <v>0</v>
      </c>
      <c r="AR13" s="165">
        <v>0</v>
      </c>
      <c r="AS13" s="165">
        <v>0</v>
      </c>
      <c r="AT13" s="165">
        <v>0</v>
      </c>
      <c r="AU13" s="165">
        <v>0</v>
      </c>
      <c r="AV13" s="165">
        <v>0</v>
      </c>
      <c r="AW13" s="165">
        <v>0</v>
      </c>
      <c r="AX13" s="165">
        <v>0</v>
      </c>
      <c r="AY13" s="165">
        <v>0</v>
      </c>
      <c r="AZ13" s="165">
        <v>0</v>
      </c>
      <c r="BA13" s="165">
        <v>0</v>
      </c>
      <c r="BB13" s="165">
        <v>0</v>
      </c>
      <c r="BC13" s="165">
        <v>0</v>
      </c>
      <c r="BD13" s="165">
        <v>0</v>
      </c>
      <c r="BE13" s="165">
        <v>0</v>
      </c>
      <c r="BF13" s="165">
        <v>1140</v>
      </c>
      <c r="BG13" s="165">
        <v>1167.1259099999988</v>
      </c>
      <c r="BH13" s="165">
        <v>773.71397999999863</v>
      </c>
      <c r="BI13" s="165">
        <f t="shared" si="3"/>
        <v>523</v>
      </c>
      <c r="BJ13" s="165">
        <v>566</v>
      </c>
      <c r="BK13" s="165">
        <v>399</v>
      </c>
      <c r="BL13" s="165">
        <v>475</v>
      </c>
      <c r="BM13" s="165">
        <v>179</v>
      </c>
      <c r="BN13" s="165">
        <v>145</v>
      </c>
      <c r="BO13" s="165">
        <v>65</v>
      </c>
      <c r="BP13" s="165">
        <v>0</v>
      </c>
      <c r="BQ13" s="165">
        <v>0</v>
      </c>
      <c r="BR13" s="165">
        <v>0</v>
      </c>
      <c r="BS13" s="165">
        <v>0</v>
      </c>
      <c r="BT13" s="165">
        <v>308</v>
      </c>
      <c r="BU13" s="165">
        <v>290</v>
      </c>
      <c r="BV13" s="15">
        <v>268</v>
      </c>
      <c r="BW13" s="15">
        <v>289</v>
      </c>
      <c r="BX13" s="15">
        <v>268</v>
      </c>
      <c r="BY13" s="15">
        <v>248</v>
      </c>
      <c r="BZ13" s="15">
        <v>243</v>
      </c>
      <c r="CA13" s="15">
        <v>220</v>
      </c>
      <c r="CB13" s="15">
        <v>196</v>
      </c>
      <c r="CC13" s="15">
        <v>173</v>
      </c>
      <c r="CD13" s="15">
        <v>149</v>
      </c>
      <c r="CE13" s="16">
        <v>125</v>
      </c>
      <c r="CF13" s="286"/>
    </row>
    <row r="14" spans="1:84">
      <c r="A14" s="350"/>
      <c r="B14" s="351"/>
      <c r="C14" s="347" t="s">
        <v>29</v>
      </c>
      <c r="D14" s="165">
        <v>653</v>
      </c>
      <c r="E14" s="165">
        <v>1586</v>
      </c>
      <c r="F14" s="165">
        <v>2400</v>
      </c>
      <c r="G14" s="165">
        <v>4007</v>
      </c>
      <c r="H14" s="165">
        <v>3110</v>
      </c>
      <c r="I14" s="165">
        <v>3181</v>
      </c>
      <c r="J14" s="165">
        <v>127</v>
      </c>
      <c r="K14" s="165">
        <v>227</v>
      </c>
      <c r="L14" s="165">
        <v>354</v>
      </c>
      <c r="M14" s="165">
        <v>2242</v>
      </c>
      <c r="N14" s="165">
        <v>4236</v>
      </c>
      <c r="O14" s="165">
        <v>666</v>
      </c>
      <c r="P14" s="165">
        <v>2090</v>
      </c>
      <c r="Q14" s="165">
        <v>2888</v>
      </c>
      <c r="R14" s="165">
        <v>4173</v>
      </c>
      <c r="S14" s="165">
        <v>6526</v>
      </c>
      <c r="T14" s="15">
        <v>6235</v>
      </c>
      <c r="U14" s="16">
        <v>14103</v>
      </c>
      <c r="V14" s="165">
        <v>5266</v>
      </c>
      <c r="W14" s="165">
        <v>4165</v>
      </c>
      <c r="X14" s="165">
        <v>4140</v>
      </c>
      <c r="Y14" s="165">
        <v>4007</v>
      </c>
      <c r="Z14" s="165">
        <v>5234</v>
      </c>
      <c r="AA14" s="165">
        <v>4440</v>
      </c>
      <c r="AB14" s="165">
        <v>3349</v>
      </c>
      <c r="AC14" s="165">
        <v>3110</v>
      </c>
      <c r="AD14" s="165">
        <v>5203</v>
      </c>
      <c r="AE14" s="165">
        <v>4873</v>
      </c>
      <c r="AF14" s="165">
        <v>4332</v>
      </c>
      <c r="AG14" s="165">
        <v>3181</v>
      </c>
      <c r="AH14" s="165">
        <v>7223</v>
      </c>
      <c r="AI14" s="165">
        <v>4024</v>
      </c>
      <c r="AJ14" s="165">
        <v>772</v>
      </c>
      <c r="AK14" s="165">
        <v>127</v>
      </c>
      <c r="AL14" s="165">
        <v>1795</v>
      </c>
      <c r="AM14" s="165">
        <v>1568</v>
      </c>
      <c r="AN14" s="165">
        <v>1570</v>
      </c>
      <c r="AO14" s="165">
        <v>227</v>
      </c>
      <c r="AP14" s="165">
        <v>354</v>
      </c>
      <c r="AQ14" s="165">
        <v>354</v>
      </c>
      <c r="AR14" s="165">
        <v>354</v>
      </c>
      <c r="AS14" s="165">
        <v>354</v>
      </c>
      <c r="AT14" s="165">
        <v>3380</v>
      </c>
      <c r="AU14" s="165">
        <v>3474</v>
      </c>
      <c r="AV14" s="165">
        <v>2182</v>
      </c>
      <c r="AW14" s="165">
        <v>2242</v>
      </c>
      <c r="AX14" s="165">
        <v>3694</v>
      </c>
      <c r="AY14" s="165">
        <v>3782</v>
      </c>
      <c r="AZ14" s="165">
        <v>2229</v>
      </c>
      <c r="BA14" s="165">
        <v>4236</v>
      </c>
      <c r="BB14" s="165">
        <v>4905</v>
      </c>
      <c r="BC14" s="165">
        <v>2233</v>
      </c>
      <c r="BD14" s="165">
        <v>1296</v>
      </c>
      <c r="BE14" s="165">
        <v>666</v>
      </c>
      <c r="BF14" s="165">
        <v>1934</v>
      </c>
      <c r="BG14" s="165">
        <v>1432.3702755000002</v>
      </c>
      <c r="BH14" s="165">
        <v>706.3660954999998</v>
      </c>
      <c r="BI14" s="165">
        <f t="shared" si="3"/>
        <v>2090</v>
      </c>
      <c r="BJ14" s="165">
        <v>2844</v>
      </c>
      <c r="BK14" s="165">
        <v>1219</v>
      </c>
      <c r="BL14" s="165">
        <v>2109</v>
      </c>
      <c r="BM14" s="165">
        <v>2888</v>
      </c>
      <c r="BN14" s="165">
        <v>10832</v>
      </c>
      <c r="BO14" s="165">
        <v>7762.27</v>
      </c>
      <c r="BP14" s="165">
        <v>4006.27</v>
      </c>
      <c r="BQ14" s="165">
        <v>4173</v>
      </c>
      <c r="BR14" s="165">
        <v>13062</v>
      </c>
      <c r="BS14" s="165">
        <v>11422</v>
      </c>
      <c r="BT14" s="165">
        <v>7671</v>
      </c>
      <c r="BU14" s="165">
        <v>6526</v>
      </c>
      <c r="BV14" s="15">
        <v>17463</v>
      </c>
      <c r="BW14" s="15">
        <v>12812</v>
      </c>
      <c r="BX14" s="15">
        <v>7692</v>
      </c>
      <c r="BY14" s="15">
        <v>6235</v>
      </c>
      <c r="BZ14" s="15">
        <v>18288</v>
      </c>
      <c r="CA14" s="15">
        <v>15337</v>
      </c>
      <c r="CB14" s="15">
        <v>10547</v>
      </c>
      <c r="CC14" s="15">
        <v>14103</v>
      </c>
      <c r="CD14" s="15">
        <v>24467</v>
      </c>
      <c r="CE14" s="16">
        <v>23908</v>
      </c>
      <c r="CF14" s="286"/>
    </row>
    <row r="15" spans="1:84">
      <c r="A15" s="350"/>
      <c r="B15" s="351"/>
      <c r="C15" s="347" t="s">
        <v>181</v>
      </c>
      <c r="D15" s="165">
        <v>0</v>
      </c>
      <c r="E15" s="165">
        <v>0</v>
      </c>
      <c r="F15" s="165">
        <v>0</v>
      </c>
      <c r="G15" s="165">
        <v>0</v>
      </c>
      <c r="H15" s="165">
        <v>0</v>
      </c>
      <c r="I15" s="165">
        <v>0</v>
      </c>
      <c r="J15" s="165">
        <v>0</v>
      </c>
      <c r="K15" s="165">
        <v>0</v>
      </c>
      <c r="L15" s="165">
        <v>0</v>
      </c>
      <c r="M15" s="165">
        <v>0</v>
      </c>
      <c r="N15" s="165">
        <v>0</v>
      </c>
      <c r="O15" s="165">
        <v>0</v>
      </c>
      <c r="P15" s="165"/>
      <c r="Q15" s="165">
        <v>0</v>
      </c>
      <c r="R15" s="165">
        <v>0</v>
      </c>
      <c r="S15" s="165">
        <v>0</v>
      </c>
      <c r="T15" s="15">
        <v>0</v>
      </c>
      <c r="U15" s="16">
        <v>2657</v>
      </c>
      <c r="V15" s="165">
        <v>0</v>
      </c>
      <c r="W15" s="165">
        <v>0</v>
      </c>
      <c r="X15" s="165">
        <v>0</v>
      </c>
      <c r="Y15" s="165">
        <v>0</v>
      </c>
      <c r="Z15" s="165">
        <v>0</v>
      </c>
      <c r="AA15" s="165">
        <v>0</v>
      </c>
      <c r="AB15" s="165">
        <v>0</v>
      </c>
      <c r="AC15" s="165">
        <v>0</v>
      </c>
      <c r="AD15" s="165">
        <v>0</v>
      </c>
      <c r="AE15" s="165">
        <v>0</v>
      </c>
      <c r="AF15" s="165">
        <v>0</v>
      </c>
      <c r="AG15" s="165">
        <v>0</v>
      </c>
      <c r="AH15" s="165">
        <v>0</v>
      </c>
      <c r="AI15" s="165">
        <v>0</v>
      </c>
      <c r="AJ15" s="165">
        <v>0</v>
      </c>
      <c r="AK15" s="165">
        <v>0</v>
      </c>
      <c r="AL15" s="165">
        <v>0</v>
      </c>
      <c r="AM15" s="165">
        <v>0</v>
      </c>
      <c r="AN15" s="165">
        <v>0</v>
      </c>
      <c r="AO15" s="165">
        <v>0</v>
      </c>
      <c r="AP15" s="165">
        <v>0</v>
      </c>
      <c r="AQ15" s="165">
        <v>0</v>
      </c>
      <c r="AR15" s="165">
        <v>0</v>
      </c>
      <c r="AS15" s="165">
        <v>0</v>
      </c>
      <c r="AT15" s="165">
        <v>0</v>
      </c>
      <c r="AU15" s="165">
        <v>0</v>
      </c>
      <c r="AV15" s="165">
        <v>0</v>
      </c>
      <c r="AW15" s="165">
        <v>0</v>
      </c>
      <c r="AX15" s="165">
        <v>0</v>
      </c>
      <c r="AY15" s="165">
        <v>0</v>
      </c>
      <c r="AZ15" s="165">
        <v>0</v>
      </c>
      <c r="BA15" s="165">
        <v>0</v>
      </c>
      <c r="BB15" s="165">
        <v>0</v>
      </c>
      <c r="BC15" s="165">
        <v>0</v>
      </c>
      <c r="BD15" s="165">
        <v>0</v>
      </c>
      <c r="BE15" s="165">
        <v>0</v>
      </c>
      <c r="BF15" s="165">
        <v>0</v>
      </c>
      <c r="BG15" s="165">
        <v>0</v>
      </c>
      <c r="BH15" s="165">
        <v>0</v>
      </c>
      <c r="BI15" s="165">
        <f t="shared" si="3"/>
        <v>0</v>
      </c>
      <c r="BJ15" s="165">
        <v>0</v>
      </c>
      <c r="BK15" s="165">
        <v>0</v>
      </c>
      <c r="BL15" s="165">
        <v>300</v>
      </c>
      <c r="BM15" s="165">
        <v>0</v>
      </c>
      <c r="BN15" s="165">
        <v>0</v>
      </c>
      <c r="BO15" s="165">
        <v>0</v>
      </c>
      <c r="BP15" s="165">
        <v>0</v>
      </c>
      <c r="BQ15" s="165">
        <v>0</v>
      </c>
      <c r="BR15" s="165">
        <v>0</v>
      </c>
      <c r="BS15" s="165">
        <v>0</v>
      </c>
      <c r="BT15" s="165">
        <v>0</v>
      </c>
      <c r="BU15" s="165">
        <v>0</v>
      </c>
      <c r="BV15" s="15">
        <v>0</v>
      </c>
      <c r="BW15" s="15">
        <v>0</v>
      </c>
      <c r="BX15" s="15">
        <v>0</v>
      </c>
      <c r="BY15" s="15">
        <v>0</v>
      </c>
      <c r="BZ15" s="15">
        <v>5059</v>
      </c>
      <c r="CA15" s="15">
        <v>1368</v>
      </c>
      <c r="CB15" s="15">
        <v>1384</v>
      </c>
      <c r="CC15" s="15">
        <v>2657</v>
      </c>
      <c r="CD15" s="15">
        <v>2347</v>
      </c>
      <c r="CE15" s="16">
        <v>0</v>
      </c>
      <c r="CF15" s="286"/>
    </row>
    <row r="16" spans="1:84" outlineLevel="1">
      <c r="A16" s="350"/>
      <c r="B16" s="351"/>
      <c r="C16" s="347" t="s">
        <v>30</v>
      </c>
      <c r="D16" s="165">
        <v>200791</v>
      </c>
      <c r="E16" s="165">
        <v>46637</v>
      </c>
      <c r="F16" s="165">
        <v>3738</v>
      </c>
      <c r="G16" s="165">
        <v>11829</v>
      </c>
      <c r="H16" s="165">
        <v>11795</v>
      </c>
      <c r="I16" s="165">
        <v>11183</v>
      </c>
      <c r="J16" s="165">
        <v>20955</v>
      </c>
      <c r="K16" s="165">
        <v>207</v>
      </c>
      <c r="L16" s="165">
        <v>282</v>
      </c>
      <c r="M16" s="165">
        <v>288</v>
      </c>
      <c r="N16" s="165">
        <v>271</v>
      </c>
      <c r="O16" s="165">
        <v>0</v>
      </c>
      <c r="P16" s="165"/>
      <c r="Q16" s="165">
        <v>0</v>
      </c>
      <c r="R16" s="165">
        <v>0</v>
      </c>
      <c r="S16" s="165">
        <v>0</v>
      </c>
      <c r="T16" s="15">
        <v>0</v>
      </c>
      <c r="U16" s="16">
        <v>0</v>
      </c>
      <c r="V16" s="165">
        <v>3764</v>
      </c>
      <c r="W16" s="165">
        <v>14363</v>
      </c>
      <c r="X16" s="165">
        <v>14558</v>
      </c>
      <c r="Y16" s="165">
        <v>11829</v>
      </c>
      <c r="Z16" s="165">
        <v>66338</v>
      </c>
      <c r="AA16" s="165">
        <v>67348</v>
      </c>
      <c r="AB16" s="165">
        <v>12311</v>
      </c>
      <c r="AC16" s="165">
        <v>11795</v>
      </c>
      <c r="AD16" s="165">
        <v>11004</v>
      </c>
      <c r="AE16" s="165">
        <v>10910</v>
      </c>
      <c r="AF16" s="165">
        <v>11002</v>
      </c>
      <c r="AG16" s="165">
        <v>11183</v>
      </c>
      <c r="AH16" s="165">
        <v>11141</v>
      </c>
      <c r="AI16" s="165">
        <v>11010</v>
      </c>
      <c r="AJ16" s="165">
        <v>20982</v>
      </c>
      <c r="AK16" s="165">
        <v>20955</v>
      </c>
      <c r="AL16" s="165">
        <v>10775</v>
      </c>
      <c r="AM16" s="165">
        <v>10706</v>
      </c>
      <c r="AN16" s="165">
        <v>10676</v>
      </c>
      <c r="AO16" s="165">
        <v>207</v>
      </c>
      <c r="AP16" s="165">
        <v>202</v>
      </c>
      <c r="AQ16" s="165">
        <v>204</v>
      </c>
      <c r="AR16" s="165">
        <v>287</v>
      </c>
      <c r="AS16" s="165">
        <v>282</v>
      </c>
      <c r="AT16" s="165">
        <v>285</v>
      </c>
      <c r="AU16" s="165">
        <v>290</v>
      </c>
      <c r="AV16" s="165">
        <v>288</v>
      </c>
      <c r="AW16" s="165">
        <v>288</v>
      </c>
      <c r="AX16" s="165">
        <v>278</v>
      </c>
      <c r="AY16" s="165">
        <v>278</v>
      </c>
      <c r="AZ16" s="165">
        <v>280</v>
      </c>
      <c r="BA16" s="165">
        <v>271</v>
      </c>
      <c r="BB16" s="165">
        <v>0</v>
      </c>
      <c r="BC16" s="165">
        <v>0</v>
      </c>
      <c r="BD16" s="165">
        <v>0</v>
      </c>
      <c r="BE16" s="165">
        <v>0</v>
      </c>
      <c r="BF16" s="165">
        <v>0</v>
      </c>
      <c r="BG16" s="165">
        <v>0</v>
      </c>
      <c r="BH16" s="165">
        <v>0</v>
      </c>
      <c r="BI16" s="165">
        <f t="shared" si="3"/>
        <v>0</v>
      </c>
      <c r="BJ16" s="165">
        <v>0</v>
      </c>
      <c r="BK16" s="165">
        <v>0</v>
      </c>
      <c r="BL16" s="165">
        <v>0</v>
      </c>
      <c r="BM16" s="165">
        <v>0</v>
      </c>
      <c r="BN16" s="165"/>
      <c r="BO16" s="165">
        <v>0</v>
      </c>
      <c r="BP16" s="165">
        <v>0</v>
      </c>
      <c r="BQ16" s="165">
        <v>0</v>
      </c>
      <c r="BR16" s="165"/>
      <c r="BS16" s="165">
        <v>0</v>
      </c>
      <c r="BT16" s="165">
        <v>0</v>
      </c>
      <c r="BU16" s="16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0</v>
      </c>
      <c r="CD16" s="15">
        <v>0</v>
      </c>
      <c r="CE16" s="16">
        <v>0</v>
      </c>
      <c r="CF16" s="286"/>
    </row>
    <row r="17" spans="1:84" outlineLevel="2">
      <c r="A17" s="350"/>
      <c r="B17" s="254"/>
      <c r="C17" s="347" t="s">
        <v>31</v>
      </c>
      <c r="D17" s="165">
        <v>173923</v>
      </c>
      <c r="E17" s="165">
        <v>148207</v>
      </c>
      <c r="F17" s="165">
        <v>40810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0</v>
      </c>
      <c r="M17" s="165">
        <v>0</v>
      </c>
      <c r="N17" s="165">
        <v>0</v>
      </c>
      <c r="O17" s="165">
        <v>0</v>
      </c>
      <c r="P17" s="165"/>
      <c r="Q17" s="165">
        <v>0</v>
      </c>
      <c r="R17" s="165">
        <v>0</v>
      </c>
      <c r="S17" s="165">
        <v>0</v>
      </c>
      <c r="T17" s="15">
        <v>0</v>
      </c>
      <c r="U17" s="16">
        <v>0</v>
      </c>
      <c r="V17" s="165">
        <v>41309</v>
      </c>
      <c r="W17" s="165">
        <v>0</v>
      </c>
      <c r="X17" s="165">
        <v>0</v>
      </c>
      <c r="Y17" s="165">
        <v>0</v>
      </c>
      <c r="Z17" s="165">
        <v>0</v>
      </c>
      <c r="AA17" s="165">
        <v>0</v>
      </c>
      <c r="AB17" s="165">
        <v>0</v>
      </c>
      <c r="AC17" s="165">
        <v>0</v>
      </c>
      <c r="AD17" s="165">
        <v>0</v>
      </c>
      <c r="AE17" s="165">
        <v>0</v>
      </c>
      <c r="AF17" s="165">
        <v>0</v>
      </c>
      <c r="AG17" s="165">
        <v>0</v>
      </c>
      <c r="AH17" s="165">
        <v>0</v>
      </c>
      <c r="AI17" s="165">
        <v>0</v>
      </c>
      <c r="AJ17" s="165">
        <v>0</v>
      </c>
      <c r="AK17" s="165">
        <v>0</v>
      </c>
      <c r="AL17" s="165">
        <v>0</v>
      </c>
      <c r="AM17" s="165">
        <v>0</v>
      </c>
      <c r="AN17" s="165">
        <v>0</v>
      </c>
      <c r="AO17" s="165">
        <v>0</v>
      </c>
      <c r="AP17" s="165">
        <v>0</v>
      </c>
      <c r="AQ17" s="165">
        <v>0</v>
      </c>
      <c r="AR17" s="165">
        <v>0</v>
      </c>
      <c r="AS17" s="165">
        <v>0</v>
      </c>
      <c r="AT17" s="165">
        <v>0</v>
      </c>
      <c r="AU17" s="165">
        <v>0</v>
      </c>
      <c r="AV17" s="165">
        <v>0</v>
      </c>
      <c r="AW17" s="165">
        <v>0</v>
      </c>
      <c r="AX17" s="165">
        <v>0</v>
      </c>
      <c r="AY17" s="165">
        <v>0</v>
      </c>
      <c r="AZ17" s="165">
        <v>0</v>
      </c>
      <c r="BA17" s="165">
        <v>0</v>
      </c>
      <c r="BB17" s="165">
        <v>0</v>
      </c>
      <c r="BC17" s="165">
        <v>0</v>
      </c>
      <c r="BD17" s="165">
        <v>0</v>
      </c>
      <c r="BE17" s="165">
        <v>0</v>
      </c>
      <c r="BF17" s="165">
        <v>0</v>
      </c>
      <c r="BG17" s="165">
        <v>0</v>
      </c>
      <c r="BH17" s="165">
        <v>0</v>
      </c>
      <c r="BI17" s="165">
        <f t="shared" si="3"/>
        <v>0</v>
      </c>
      <c r="BJ17" s="165">
        <v>0</v>
      </c>
      <c r="BK17" s="165">
        <v>0</v>
      </c>
      <c r="BL17" s="165">
        <v>0</v>
      </c>
      <c r="BM17" s="165">
        <v>0</v>
      </c>
      <c r="BN17" s="165"/>
      <c r="BO17" s="165">
        <v>0</v>
      </c>
      <c r="BP17" s="165">
        <v>0</v>
      </c>
      <c r="BQ17" s="165">
        <v>0</v>
      </c>
      <c r="BR17" s="165"/>
      <c r="BS17" s="165">
        <v>0</v>
      </c>
      <c r="BT17" s="165">
        <v>0</v>
      </c>
      <c r="BU17" s="165">
        <v>0</v>
      </c>
      <c r="BV17" s="15">
        <v>0</v>
      </c>
      <c r="BW17" s="15">
        <v>0</v>
      </c>
      <c r="BX17" s="15">
        <v>0</v>
      </c>
      <c r="BY17" s="15">
        <v>0</v>
      </c>
      <c r="BZ17" s="15">
        <v>0</v>
      </c>
      <c r="CA17" s="15">
        <v>0</v>
      </c>
      <c r="CB17" s="15">
        <v>0</v>
      </c>
      <c r="CC17" s="15">
        <v>0</v>
      </c>
      <c r="CD17" s="15">
        <v>0</v>
      </c>
      <c r="CE17" s="16">
        <v>0</v>
      </c>
      <c r="CF17" s="286"/>
    </row>
    <row r="18" spans="1:84" ht="16.5">
      <c r="A18" s="350"/>
      <c r="B18" s="351"/>
      <c r="C18" s="347" t="s">
        <v>180</v>
      </c>
      <c r="D18" s="165">
        <v>0</v>
      </c>
      <c r="E18" s="165">
        <v>0</v>
      </c>
      <c r="F18" s="165">
        <v>0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0</v>
      </c>
      <c r="M18" s="165">
        <v>0</v>
      </c>
      <c r="N18" s="165">
        <v>0</v>
      </c>
      <c r="O18" s="165">
        <v>101</v>
      </c>
      <c r="P18" s="165">
        <v>120</v>
      </c>
      <c r="Q18" s="165">
        <v>115</v>
      </c>
      <c r="R18" s="165">
        <v>123</v>
      </c>
      <c r="S18" s="165">
        <v>6681</v>
      </c>
      <c r="T18" s="15">
        <v>12474</v>
      </c>
      <c r="U18" s="16">
        <v>17899</v>
      </c>
      <c r="V18" s="165">
        <v>0</v>
      </c>
      <c r="W18" s="165">
        <v>0</v>
      </c>
      <c r="X18" s="165">
        <v>0</v>
      </c>
      <c r="Y18" s="165">
        <v>0</v>
      </c>
      <c r="Z18" s="165">
        <v>0</v>
      </c>
      <c r="AA18" s="165">
        <v>0</v>
      </c>
      <c r="AB18" s="165">
        <v>0</v>
      </c>
      <c r="AC18" s="165">
        <v>0</v>
      </c>
      <c r="AD18" s="165">
        <v>0</v>
      </c>
      <c r="AE18" s="165">
        <v>0</v>
      </c>
      <c r="AF18" s="165">
        <v>0</v>
      </c>
      <c r="AG18" s="165">
        <v>0</v>
      </c>
      <c r="AH18" s="165">
        <v>0</v>
      </c>
      <c r="AI18" s="165">
        <v>0</v>
      </c>
      <c r="AJ18" s="165">
        <v>0</v>
      </c>
      <c r="AK18" s="165">
        <v>0</v>
      </c>
      <c r="AL18" s="165">
        <v>0</v>
      </c>
      <c r="AM18" s="165">
        <v>0</v>
      </c>
      <c r="AN18" s="165">
        <v>0</v>
      </c>
      <c r="AO18" s="165">
        <v>0</v>
      </c>
      <c r="AP18" s="165">
        <v>0</v>
      </c>
      <c r="AQ18" s="165">
        <v>0</v>
      </c>
      <c r="AR18" s="165">
        <v>0</v>
      </c>
      <c r="AS18" s="165">
        <v>0</v>
      </c>
      <c r="AT18" s="165">
        <v>0</v>
      </c>
      <c r="AU18" s="165">
        <v>0</v>
      </c>
      <c r="AV18" s="165">
        <v>0</v>
      </c>
      <c r="AW18" s="165">
        <v>0</v>
      </c>
      <c r="AX18" s="165">
        <v>0</v>
      </c>
      <c r="AY18" s="165">
        <v>0</v>
      </c>
      <c r="AZ18" s="165">
        <v>0</v>
      </c>
      <c r="BA18" s="165">
        <v>0</v>
      </c>
      <c r="BB18" s="165">
        <v>197</v>
      </c>
      <c r="BC18" s="165">
        <v>204</v>
      </c>
      <c r="BD18" s="165">
        <v>200</v>
      </c>
      <c r="BE18" s="165">
        <v>101</v>
      </c>
      <c r="BF18" s="165">
        <v>103</v>
      </c>
      <c r="BG18" s="165">
        <v>105</v>
      </c>
      <c r="BH18" s="165">
        <v>130</v>
      </c>
      <c r="BI18" s="165">
        <f t="shared" si="3"/>
        <v>120</v>
      </c>
      <c r="BJ18" s="165">
        <v>113</v>
      </c>
      <c r="BK18" s="165">
        <v>116</v>
      </c>
      <c r="BL18" s="165">
        <v>121</v>
      </c>
      <c r="BM18" s="165">
        <v>115</v>
      </c>
      <c r="BN18" s="165">
        <v>121</v>
      </c>
      <c r="BO18" s="165">
        <v>121</v>
      </c>
      <c r="BP18" s="165">
        <v>122</v>
      </c>
      <c r="BQ18" s="165">
        <v>123</v>
      </c>
      <c r="BR18" s="165">
        <v>4856</v>
      </c>
      <c r="BS18" s="165">
        <v>5326</v>
      </c>
      <c r="BT18" s="165">
        <v>6506</v>
      </c>
      <c r="BU18" s="165">
        <v>6681</v>
      </c>
      <c r="BV18" s="15">
        <v>6947</v>
      </c>
      <c r="BW18" s="15">
        <v>7042</v>
      </c>
      <c r="BX18" s="15">
        <v>12306</v>
      </c>
      <c r="BY18" s="15">
        <v>12474</v>
      </c>
      <c r="BZ18" s="15">
        <v>17544</v>
      </c>
      <c r="CA18" s="15">
        <v>17633</v>
      </c>
      <c r="CB18" s="15">
        <v>17974</v>
      </c>
      <c r="CC18" s="15">
        <v>17899</v>
      </c>
      <c r="CD18" s="15">
        <v>18196</v>
      </c>
      <c r="CE18" s="16">
        <v>18523</v>
      </c>
      <c r="CF18" s="286"/>
    </row>
    <row r="19" spans="1:84">
      <c r="A19" s="350"/>
      <c r="B19" s="351"/>
      <c r="C19" s="347" t="s">
        <v>210</v>
      </c>
      <c r="D19" s="165">
        <v>3497</v>
      </c>
      <c r="E19" s="165">
        <v>3391</v>
      </c>
      <c r="F19" s="165">
        <v>3285</v>
      </c>
      <c r="G19" s="165">
        <v>3189</v>
      </c>
      <c r="H19" s="165">
        <v>3199</v>
      </c>
      <c r="I19" s="165">
        <v>3793</v>
      </c>
      <c r="J19" s="165">
        <v>3729</v>
      </c>
      <c r="K19" s="165">
        <v>3618</v>
      </c>
      <c r="L19" s="165">
        <v>4836</v>
      </c>
      <c r="M19" s="165">
        <v>5014</v>
      </c>
      <c r="N19" s="165">
        <v>6116</v>
      </c>
      <c r="O19" s="165">
        <v>5523</v>
      </c>
      <c r="P19" s="165">
        <v>2043</v>
      </c>
      <c r="Q19" s="165">
        <v>2393</v>
      </c>
      <c r="R19" s="165">
        <v>2474</v>
      </c>
      <c r="S19" s="165">
        <v>781</v>
      </c>
      <c r="T19" s="15">
        <v>6292</v>
      </c>
      <c r="U19" s="16">
        <v>4069</v>
      </c>
      <c r="V19" s="165">
        <v>3268</v>
      </c>
      <c r="W19" s="165">
        <v>3258</v>
      </c>
      <c r="X19" s="165">
        <v>3232</v>
      </c>
      <c r="Y19" s="165">
        <v>3189</v>
      </c>
      <c r="Z19" s="165">
        <v>3181</v>
      </c>
      <c r="AA19" s="165">
        <v>3154</v>
      </c>
      <c r="AB19" s="165">
        <v>3161</v>
      </c>
      <c r="AC19" s="165">
        <v>3199</v>
      </c>
      <c r="AD19" s="165">
        <v>5370</v>
      </c>
      <c r="AE19" s="165">
        <v>5207</v>
      </c>
      <c r="AF19" s="165">
        <v>5100</v>
      </c>
      <c r="AG19" s="165">
        <v>3793</v>
      </c>
      <c r="AH19" s="165">
        <v>3635</v>
      </c>
      <c r="AI19" s="165">
        <v>3551</v>
      </c>
      <c r="AJ19" s="165">
        <v>3418</v>
      </c>
      <c r="AK19" s="165">
        <v>3729</v>
      </c>
      <c r="AL19" s="165">
        <v>3503</v>
      </c>
      <c r="AM19" s="165">
        <v>3468</v>
      </c>
      <c r="AN19" s="165">
        <v>3532</v>
      </c>
      <c r="AO19" s="165">
        <v>3618</v>
      </c>
      <c r="AP19" s="165">
        <v>3496</v>
      </c>
      <c r="AQ19" s="165">
        <v>4378</v>
      </c>
      <c r="AR19" s="165">
        <v>4998</v>
      </c>
      <c r="AS19" s="165">
        <v>4836</v>
      </c>
      <c r="AT19" s="165">
        <v>4453</v>
      </c>
      <c r="AU19" s="165">
        <v>5235</v>
      </c>
      <c r="AV19" s="165">
        <v>4677</v>
      </c>
      <c r="AW19" s="165">
        <v>5014</v>
      </c>
      <c r="AX19" s="165">
        <v>6012</v>
      </c>
      <c r="AY19" s="165">
        <v>6846</v>
      </c>
      <c r="AZ19" s="165">
        <v>6525</v>
      </c>
      <c r="BA19" s="165">
        <v>6116</v>
      </c>
      <c r="BB19" s="165">
        <v>6211</v>
      </c>
      <c r="BC19" s="165">
        <v>5848</v>
      </c>
      <c r="BD19" s="165">
        <v>5920</v>
      </c>
      <c r="BE19" s="165">
        <v>5523</v>
      </c>
      <c r="BF19" s="165">
        <v>2816</v>
      </c>
      <c r="BG19" s="165">
        <v>2801.1374000000001</v>
      </c>
      <c r="BH19" s="165">
        <v>1953</v>
      </c>
      <c r="BI19" s="165">
        <f t="shared" si="3"/>
        <v>2043</v>
      </c>
      <c r="BJ19" s="165">
        <v>1719</v>
      </c>
      <c r="BK19" s="165">
        <v>1409</v>
      </c>
      <c r="BL19" s="165">
        <v>1232</v>
      </c>
      <c r="BM19" s="165">
        <v>2393</v>
      </c>
      <c r="BN19" s="165">
        <v>3276</v>
      </c>
      <c r="BO19" s="165">
        <v>3007</v>
      </c>
      <c r="BP19" s="165">
        <v>2494.4499999999998</v>
      </c>
      <c r="BQ19" s="165">
        <v>2474</v>
      </c>
      <c r="BR19" s="165">
        <v>1910</v>
      </c>
      <c r="BS19" s="165">
        <v>1388</v>
      </c>
      <c r="BT19" s="165">
        <v>931</v>
      </c>
      <c r="BU19" s="165">
        <v>781</v>
      </c>
      <c r="BV19" s="15">
        <v>859</v>
      </c>
      <c r="BW19" s="15">
        <v>3142</v>
      </c>
      <c r="BX19" s="15">
        <v>3196</v>
      </c>
      <c r="BY19" s="15">
        <v>6292</v>
      </c>
      <c r="BZ19" s="15">
        <v>5536</v>
      </c>
      <c r="CA19" s="15">
        <v>4503</v>
      </c>
      <c r="CB19" s="15">
        <v>3589</v>
      </c>
      <c r="CC19" s="15">
        <v>4069</v>
      </c>
      <c r="CD19" s="15">
        <v>3211</v>
      </c>
      <c r="CE19" s="16">
        <v>4871</v>
      </c>
      <c r="CF19" s="286"/>
    </row>
    <row r="20" spans="1:84">
      <c r="A20" s="350"/>
      <c r="B20" s="351"/>
      <c r="C20" s="347" t="s">
        <v>211</v>
      </c>
      <c r="D20" s="165">
        <v>0</v>
      </c>
      <c r="E20" s="165">
        <v>0</v>
      </c>
      <c r="F20" s="165">
        <v>0</v>
      </c>
      <c r="G20" s="165">
        <v>0</v>
      </c>
      <c r="H20" s="165">
        <v>0</v>
      </c>
      <c r="I20" s="165">
        <v>0</v>
      </c>
      <c r="J20" s="165">
        <v>0</v>
      </c>
      <c r="K20" s="165">
        <v>0</v>
      </c>
      <c r="L20" s="165">
        <v>0</v>
      </c>
      <c r="M20" s="165">
        <v>4222</v>
      </c>
      <c r="N20" s="165">
        <v>4222</v>
      </c>
      <c r="O20" s="165">
        <v>4222</v>
      </c>
      <c r="P20" s="165">
        <v>1295</v>
      </c>
      <c r="Q20" s="165">
        <v>1623</v>
      </c>
      <c r="R20" s="165">
        <v>985</v>
      </c>
      <c r="S20" s="165">
        <v>835</v>
      </c>
      <c r="T20" s="15">
        <v>0</v>
      </c>
      <c r="U20" s="16">
        <v>0</v>
      </c>
      <c r="V20" s="165">
        <v>0</v>
      </c>
      <c r="W20" s="165">
        <v>0</v>
      </c>
      <c r="X20" s="165">
        <v>0</v>
      </c>
      <c r="Y20" s="165">
        <v>0</v>
      </c>
      <c r="Z20" s="165">
        <v>0</v>
      </c>
      <c r="AA20" s="165">
        <v>0</v>
      </c>
      <c r="AB20" s="165">
        <v>0</v>
      </c>
      <c r="AC20" s="165">
        <v>0</v>
      </c>
      <c r="AD20" s="165">
        <v>0</v>
      </c>
      <c r="AE20" s="165">
        <v>0</v>
      </c>
      <c r="AF20" s="165">
        <v>0</v>
      </c>
      <c r="AG20" s="165">
        <v>0</v>
      </c>
      <c r="AH20" s="165">
        <v>0</v>
      </c>
      <c r="AI20" s="165">
        <v>0</v>
      </c>
      <c r="AJ20" s="165">
        <v>0</v>
      </c>
      <c r="AK20" s="165">
        <v>0</v>
      </c>
      <c r="AL20" s="165">
        <v>0</v>
      </c>
      <c r="AM20" s="165">
        <v>0</v>
      </c>
      <c r="AN20" s="165">
        <v>0</v>
      </c>
      <c r="AO20" s="165">
        <v>0</v>
      </c>
      <c r="AP20" s="165">
        <v>0</v>
      </c>
      <c r="AQ20" s="165">
        <v>0</v>
      </c>
      <c r="AR20" s="165">
        <v>0</v>
      </c>
      <c r="AS20" s="165">
        <v>0</v>
      </c>
      <c r="AT20" s="165">
        <v>0</v>
      </c>
      <c r="AU20" s="165">
        <v>0</v>
      </c>
      <c r="AV20" s="165">
        <v>0</v>
      </c>
      <c r="AW20" s="165">
        <v>4222</v>
      </c>
      <c r="AX20" s="165">
        <v>4222</v>
      </c>
      <c r="AY20" s="165">
        <v>4222</v>
      </c>
      <c r="AZ20" s="165">
        <v>4222</v>
      </c>
      <c r="BA20" s="165">
        <v>4222</v>
      </c>
      <c r="BB20" s="165">
        <v>4222</v>
      </c>
      <c r="BC20" s="165">
        <v>4222</v>
      </c>
      <c r="BD20" s="165">
        <v>4222</v>
      </c>
      <c r="BE20" s="165">
        <v>4222</v>
      </c>
      <c r="BF20" s="165">
        <v>4222</v>
      </c>
      <c r="BG20" s="165">
        <v>4222</v>
      </c>
      <c r="BH20" s="165">
        <v>5677</v>
      </c>
      <c r="BI20" s="165">
        <f t="shared" si="3"/>
        <v>1295</v>
      </c>
      <c r="BJ20" s="165">
        <v>1295</v>
      </c>
      <c r="BK20" s="165">
        <v>1170</v>
      </c>
      <c r="BL20" s="165">
        <v>1265</v>
      </c>
      <c r="BM20" s="165">
        <v>1623</v>
      </c>
      <c r="BN20" s="165">
        <v>1734</v>
      </c>
      <c r="BO20" s="165">
        <v>1435</v>
      </c>
      <c r="BP20" s="165">
        <v>1335</v>
      </c>
      <c r="BQ20" s="165">
        <v>985</v>
      </c>
      <c r="BR20" s="165">
        <v>1035</v>
      </c>
      <c r="BS20" s="165">
        <v>785</v>
      </c>
      <c r="BT20" s="165">
        <v>835</v>
      </c>
      <c r="BU20" s="165">
        <v>835</v>
      </c>
      <c r="BV20" s="15">
        <v>736</v>
      </c>
      <c r="BW20" s="15">
        <v>2</v>
      </c>
      <c r="BX20" s="15">
        <v>13</v>
      </c>
      <c r="BY20" s="15">
        <v>0</v>
      </c>
      <c r="BZ20" s="15">
        <v>0</v>
      </c>
      <c r="CA20" s="15">
        <v>0</v>
      </c>
      <c r="CB20" s="15">
        <v>0</v>
      </c>
      <c r="CC20" s="15">
        <v>0</v>
      </c>
      <c r="CD20" s="15">
        <v>0</v>
      </c>
      <c r="CE20" s="16">
        <v>0</v>
      </c>
      <c r="CF20" s="286"/>
    </row>
    <row r="21" spans="1:84" s="124" customFormat="1">
      <c r="A21" s="352"/>
      <c r="B21" s="353"/>
      <c r="C21" s="354" t="s">
        <v>32</v>
      </c>
      <c r="D21" s="164">
        <v>208751</v>
      </c>
      <c r="E21" s="164">
        <v>445610</v>
      </c>
      <c r="F21" s="164">
        <v>665545</v>
      </c>
      <c r="G21" s="164">
        <v>220862</v>
      </c>
      <c r="H21" s="164">
        <v>378951</v>
      </c>
      <c r="I21" s="164">
        <v>336684</v>
      </c>
      <c r="J21" s="164">
        <v>378626</v>
      </c>
      <c r="K21" s="164">
        <v>485156</v>
      </c>
      <c r="L21" s="164">
        <v>492454</v>
      </c>
      <c r="M21" s="164">
        <v>560561</v>
      </c>
      <c r="N21" s="164">
        <v>550418</v>
      </c>
      <c r="O21" s="164">
        <v>636942</v>
      </c>
      <c r="P21" s="164">
        <f>SUM(P22:P34)</f>
        <v>670703</v>
      </c>
      <c r="Q21" s="164">
        <f t="shared" ref="Q21:BI21" si="4">SUM(Q22:Q34)</f>
        <v>773362</v>
      </c>
      <c r="R21" s="164">
        <f t="shared" ref="R21" si="5">SUM(R22:R34)</f>
        <v>807115</v>
      </c>
      <c r="S21" s="164">
        <f t="shared" ref="S21:T21" si="6">SUM(S22:S34)</f>
        <v>530648</v>
      </c>
      <c r="T21" s="11">
        <f t="shared" si="6"/>
        <v>499669</v>
      </c>
      <c r="U21" s="12">
        <v>465472</v>
      </c>
      <c r="V21" s="164">
        <f t="shared" si="4"/>
        <v>182512</v>
      </c>
      <c r="W21" s="164">
        <f t="shared" si="4"/>
        <v>240971</v>
      </c>
      <c r="X21" s="164">
        <f t="shared" si="4"/>
        <v>171841</v>
      </c>
      <c r="Y21" s="164">
        <f t="shared" si="4"/>
        <v>220862</v>
      </c>
      <c r="Z21" s="164">
        <f t="shared" si="4"/>
        <v>210255</v>
      </c>
      <c r="AA21" s="164">
        <f t="shared" si="4"/>
        <v>239546</v>
      </c>
      <c r="AB21" s="164">
        <f t="shared" si="4"/>
        <v>183171</v>
      </c>
      <c r="AC21" s="164">
        <f t="shared" si="4"/>
        <v>378951</v>
      </c>
      <c r="AD21" s="164">
        <f t="shared" si="4"/>
        <v>388836</v>
      </c>
      <c r="AE21" s="164">
        <f t="shared" si="4"/>
        <v>400688</v>
      </c>
      <c r="AF21" s="164">
        <f t="shared" si="4"/>
        <v>323149</v>
      </c>
      <c r="AG21" s="164">
        <f t="shared" si="4"/>
        <v>336684</v>
      </c>
      <c r="AH21" s="164">
        <f t="shared" si="4"/>
        <v>344260</v>
      </c>
      <c r="AI21" s="164">
        <f t="shared" si="4"/>
        <v>368733</v>
      </c>
      <c r="AJ21" s="164">
        <f t="shared" si="4"/>
        <v>340207</v>
      </c>
      <c r="AK21" s="164">
        <f t="shared" si="4"/>
        <v>378626</v>
      </c>
      <c r="AL21" s="164">
        <f t="shared" si="4"/>
        <v>443119</v>
      </c>
      <c r="AM21" s="164">
        <f t="shared" si="4"/>
        <v>453464</v>
      </c>
      <c r="AN21" s="164">
        <f t="shared" si="4"/>
        <v>438689</v>
      </c>
      <c r="AO21" s="164">
        <f t="shared" si="4"/>
        <v>485156</v>
      </c>
      <c r="AP21" s="164">
        <f t="shared" si="4"/>
        <v>523684</v>
      </c>
      <c r="AQ21" s="164">
        <f t="shared" si="4"/>
        <v>562231</v>
      </c>
      <c r="AR21" s="164">
        <f t="shared" si="4"/>
        <v>471632</v>
      </c>
      <c r="AS21" s="164">
        <f t="shared" si="4"/>
        <v>492454</v>
      </c>
      <c r="AT21" s="164">
        <f t="shared" si="4"/>
        <v>583701</v>
      </c>
      <c r="AU21" s="164">
        <f t="shared" si="4"/>
        <v>602030</v>
      </c>
      <c r="AV21" s="164">
        <f t="shared" si="4"/>
        <v>524879</v>
      </c>
      <c r="AW21" s="164">
        <f t="shared" si="4"/>
        <v>560561</v>
      </c>
      <c r="AX21" s="164">
        <f t="shared" si="4"/>
        <v>592267</v>
      </c>
      <c r="AY21" s="164">
        <f t="shared" si="4"/>
        <v>615195</v>
      </c>
      <c r="AZ21" s="164">
        <f t="shared" si="4"/>
        <v>513212</v>
      </c>
      <c r="BA21" s="164">
        <f t="shared" si="4"/>
        <v>550418</v>
      </c>
      <c r="BB21" s="164">
        <f t="shared" si="4"/>
        <v>612468</v>
      </c>
      <c r="BC21" s="164">
        <f t="shared" si="4"/>
        <v>693339</v>
      </c>
      <c r="BD21" s="164">
        <f t="shared" si="4"/>
        <v>618212</v>
      </c>
      <c r="BE21" s="164">
        <f t="shared" si="4"/>
        <v>636942</v>
      </c>
      <c r="BF21" s="164">
        <f t="shared" si="4"/>
        <v>733234</v>
      </c>
      <c r="BG21" s="164">
        <f t="shared" si="4"/>
        <v>771937.58052000008</v>
      </c>
      <c r="BH21" s="164">
        <v>645424</v>
      </c>
      <c r="BI21" s="164">
        <f t="shared" si="4"/>
        <v>670703</v>
      </c>
      <c r="BJ21" s="11">
        <v>747724</v>
      </c>
      <c r="BK21" s="11">
        <v>813451</v>
      </c>
      <c r="BL21" s="11">
        <v>736845</v>
      </c>
      <c r="BM21" s="11">
        <v>773362</v>
      </c>
      <c r="BN21" s="11">
        <v>881012</v>
      </c>
      <c r="BO21" s="11">
        <v>851457</v>
      </c>
      <c r="BP21" s="11">
        <v>739940.02899999998</v>
      </c>
      <c r="BQ21" s="11">
        <v>807115</v>
      </c>
      <c r="BR21" s="11">
        <v>748413</v>
      </c>
      <c r="BS21" s="11">
        <v>764178</v>
      </c>
      <c r="BT21" s="11">
        <v>667123</v>
      </c>
      <c r="BU21" s="11">
        <v>530648</v>
      </c>
      <c r="BV21" s="11">
        <v>680630</v>
      </c>
      <c r="BW21" s="11">
        <v>615884</v>
      </c>
      <c r="BX21" s="11">
        <v>493362</v>
      </c>
      <c r="BY21" s="11">
        <v>499669</v>
      </c>
      <c r="BZ21" s="11">
        <v>575990</v>
      </c>
      <c r="CA21" s="11">
        <v>608782</v>
      </c>
      <c r="CB21" s="11">
        <v>480722</v>
      </c>
      <c r="CC21" s="11">
        <v>465472</v>
      </c>
      <c r="CD21" s="11">
        <v>577082</v>
      </c>
      <c r="CE21" s="12">
        <v>605274</v>
      </c>
      <c r="CF21" s="286"/>
    </row>
    <row r="22" spans="1:84">
      <c r="A22" s="350"/>
      <c r="B22" s="355"/>
      <c r="C22" s="347" t="s">
        <v>33</v>
      </c>
      <c r="D22" s="165">
        <v>328</v>
      </c>
      <c r="E22" s="165">
        <v>374</v>
      </c>
      <c r="F22" s="165">
        <v>425</v>
      </c>
      <c r="G22" s="165">
        <v>438</v>
      </c>
      <c r="H22" s="165">
        <v>260</v>
      </c>
      <c r="I22" s="165">
        <v>253</v>
      </c>
      <c r="J22" s="165">
        <v>166</v>
      </c>
      <c r="K22" s="165">
        <v>120</v>
      </c>
      <c r="L22" s="165">
        <v>135</v>
      </c>
      <c r="M22" s="165">
        <v>57</v>
      </c>
      <c r="N22" s="165">
        <v>56</v>
      </c>
      <c r="O22" s="165">
        <v>64</v>
      </c>
      <c r="P22" s="165">
        <v>47</v>
      </c>
      <c r="Q22" s="165">
        <v>11</v>
      </c>
      <c r="R22" s="165">
        <v>15</v>
      </c>
      <c r="S22" s="165">
        <v>0</v>
      </c>
      <c r="T22" s="15">
        <v>0</v>
      </c>
      <c r="U22" s="16">
        <v>0</v>
      </c>
      <c r="V22" s="165">
        <v>433</v>
      </c>
      <c r="W22" s="165">
        <v>434</v>
      </c>
      <c r="X22" s="165">
        <v>433</v>
      </c>
      <c r="Y22" s="165">
        <v>438</v>
      </c>
      <c r="Z22" s="165">
        <v>430</v>
      </c>
      <c r="AA22" s="165">
        <v>292</v>
      </c>
      <c r="AB22" s="165">
        <v>283</v>
      </c>
      <c r="AC22" s="165">
        <v>260</v>
      </c>
      <c r="AD22" s="165">
        <v>266</v>
      </c>
      <c r="AE22" s="165">
        <v>278</v>
      </c>
      <c r="AF22" s="165">
        <v>325</v>
      </c>
      <c r="AG22" s="165">
        <v>253</v>
      </c>
      <c r="AH22" s="165">
        <v>266</v>
      </c>
      <c r="AI22" s="165">
        <v>176</v>
      </c>
      <c r="AJ22" s="165">
        <v>180</v>
      </c>
      <c r="AK22" s="165">
        <v>166</v>
      </c>
      <c r="AL22" s="165">
        <v>142</v>
      </c>
      <c r="AM22" s="165">
        <v>147</v>
      </c>
      <c r="AN22" s="165">
        <v>127</v>
      </c>
      <c r="AO22" s="165">
        <v>120</v>
      </c>
      <c r="AP22" s="165">
        <v>180</v>
      </c>
      <c r="AQ22" s="165">
        <v>133</v>
      </c>
      <c r="AR22" s="165">
        <v>145</v>
      </c>
      <c r="AS22" s="165">
        <v>135</v>
      </c>
      <c r="AT22" s="165">
        <v>71</v>
      </c>
      <c r="AU22" s="165">
        <v>73</v>
      </c>
      <c r="AV22" s="165">
        <v>67</v>
      </c>
      <c r="AW22" s="165">
        <v>57</v>
      </c>
      <c r="AX22" s="165">
        <v>60</v>
      </c>
      <c r="AY22" s="165">
        <v>53</v>
      </c>
      <c r="AZ22" s="165">
        <v>54</v>
      </c>
      <c r="BA22" s="165">
        <v>56</v>
      </c>
      <c r="BB22" s="165">
        <v>54</v>
      </c>
      <c r="BC22" s="165">
        <v>60</v>
      </c>
      <c r="BD22" s="165">
        <v>64</v>
      </c>
      <c r="BE22" s="165">
        <v>64</v>
      </c>
      <c r="BF22" s="165">
        <v>52</v>
      </c>
      <c r="BG22" s="165">
        <v>47</v>
      </c>
      <c r="BH22" s="165">
        <v>46</v>
      </c>
      <c r="BI22" s="165">
        <f t="shared" ref="BI22:BI34" si="7">+P22</f>
        <v>47</v>
      </c>
      <c r="BJ22" s="165">
        <v>13</v>
      </c>
      <c r="BK22" s="165">
        <v>16</v>
      </c>
      <c r="BL22" s="165">
        <v>15</v>
      </c>
      <c r="BM22" s="165">
        <v>11</v>
      </c>
      <c r="BN22" s="165">
        <v>26</v>
      </c>
      <c r="BO22" s="165">
        <v>20</v>
      </c>
      <c r="BP22" s="165">
        <v>15</v>
      </c>
      <c r="BQ22" s="165">
        <v>15</v>
      </c>
      <c r="BR22" s="165">
        <v>7</v>
      </c>
      <c r="BS22" s="165">
        <v>10</v>
      </c>
      <c r="BT22" s="165">
        <v>10</v>
      </c>
      <c r="BU22" s="165">
        <v>0</v>
      </c>
      <c r="BV22" s="15">
        <v>0</v>
      </c>
      <c r="BW22" s="15">
        <v>0</v>
      </c>
      <c r="BX22" s="15">
        <v>1</v>
      </c>
      <c r="BY22" s="15">
        <v>0</v>
      </c>
      <c r="BZ22" s="15">
        <v>0</v>
      </c>
      <c r="CA22" s="15">
        <v>0</v>
      </c>
      <c r="CB22" s="15">
        <v>0</v>
      </c>
      <c r="CC22" s="15">
        <v>0</v>
      </c>
      <c r="CD22" s="15">
        <v>0</v>
      </c>
      <c r="CE22" s="16">
        <v>0</v>
      </c>
      <c r="CF22" s="286"/>
    </row>
    <row r="23" spans="1:84" s="124" customFormat="1">
      <c r="A23" s="356"/>
      <c r="B23" s="357"/>
      <c r="C23" s="347" t="s">
        <v>34</v>
      </c>
      <c r="D23" s="165">
        <v>0</v>
      </c>
      <c r="E23" s="165">
        <v>5243</v>
      </c>
      <c r="F23" s="165">
        <v>2365</v>
      </c>
      <c r="G23" s="165">
        <v>621</v>
      </c>
      <c r="H23" s="165">
        <v>0</v>
      </c>
      <c r="I23" s="165">
        <v>4837</v>
      </c>
      <c r="J23" s="165">
        <v>10797</v>
      </c>
      <c r="K23" s="165">
        <v>8378</v>
      </c>
      <c r="L23" s="165">
        <v>369</v>
      </c>
      <c r="M23" s="165">
        <v>428</v>
      </c>
      <c r="N23" s="165">
        <v>0</v>
      </c>
      <c r="O23" s="165">
        <v>0</v>
      </c>
      <c r="P23" s="165">
        <v>4132</v>
      </c>
      <c r="Q23" s="165">
        <v>0</v>
      </c>
      <c r="R23" s="165">
        <v>364</v>
      </c>
      <c r="S23" s="165">
        <v>6652</v>
      </c>
      <c r="T23" s="15">
        <v>5675</v>
      </c>
      <c r="U23" s="16">
        <v>0</v>
      </c>
      <c r="V23" s="165">
        <v>146</v>
      </c>
      <c r="W23" s="165">
        <v>9</v>
      </c>
      <c r="X23" s="165">
        <v>0</v>
      </c>
      <c r="Y23" s="165">
        <v>621</v>
      </c>
      <c r="Z23" s="165">
        <v>0</v>
      </c>
      <c r="AA23" s="165">
        <v>0</v>
      </c>
      <c r="AB23" s="165">
        <v>0</v>
      </c>
      <c r="AC23" s="165">
        <v>0</v>
      </c>
      <c r="AD23" s="165">
        <v>0</v>
      </c>
      <c r="AE23" s="165">
        <v>111</v>
      </c>
      <c r="AF23" s="165">
        <v>1578</v>
      </c>
      <c r="AG23" s="165">
        <v>4837</v>
      </c>
      <c r="AH23" s="165">
        <v>2511</v>
      </c>
      <c r="AI23" s="165">
        <v>3970</v>
      </c>
      <c r="AJ23" s="165">
        <v>5166</v>
      </c>
      <c r="AK23" s="165">
        <v>10797</v>
      </c>
      <c r="AL23" s="165">
        <v>6138</v>
      </c>
      <c r="AM23" s="165">
        <v>6974</v>
      </c>
      <c r="AN23" s="165">
        <v>6853</v>
      </c>
      <c r="AO23" s="165">
        <v>8378</v>
      </c>
      <c r="AP23" s="165">
        <v>2808</v>
      </c>
      <c r="AQ23" s="165">
        <v>77</v>
      </c>
      <c r="AR23" s="165">
        <v>213</v>
      </c>
      <c r="AS23" s="165">
        <v>369</v>
      </c>
      <c r="AT23" s="165">
        <v>490</v>
      </c>
      <c r="AU23" s="165">
        <v>234</v>
      </c>
      <c r="AV23" s="165">
        <v>300</v>
      </c>
      <c r="AW23" s="165">
        <v>428</v>
      </c>
      <c r="AX23" s="165">
        <v>488</v>
      </c>
      <c r="AY23" s="165">
        <v>0</v>
      </c>
      <c r="AZ23" s="165">
        <v>24</v>
      </c>
      <c r="BA23" s="165">
        <v>0</v>
      </c>
      <c r="BB23" s="165">
        <v>0</v>
      </c>
      <c r="BC23" s="165">
        <v>0</v>
      </c>
      <c r="BD23" s="165">
        <v>0</v>
      </c>
      <c r="BE23" s="165">
        <v>0</v>
      </c>
      <c r="BF23" s="165">
        <v>0</v>
      </c>
      <c r="BG23" s="165">
        <v>0</v>
      </c>
      <c r="BH23" s="165">
        <v>114</v>
      </c>
      <c r="BI23" s="165">
        <f t="shared" si="7"/>
        <v>4132</v>
      </c>
      <c r="BJ23" s="165">
        <v>0</v>
      </c>
      <c r="BK23" s="165">
        <v>0</v>
      </c>
      <c r="BL23" s="165">
        <v>0</v>
      </c>
      <c r="BM23" s="165">
        <v>0</v>
      </c>
      <c r="BN23" s="165">
        <v>0</v>
      </c>
      <c r="BO23" s="165">
        <v>256</v>
      </c>
      <c r="BP23" s="165">
        <v>615</v>
      </c>
      <c r="BQ23" s="165">
        <v>364</v>
      </c>
      <c r="BR23" s="165">
        <v>179</v>
      </c>
      <c r="BS23" s="165">
        <v>476</v>
      </c>
      <c r="BT23" s="165">
        <v>2138</v>
      </c>
      <c r="BU23" s="165">
        <v>6652</v>
      </c>
      <c r="BV23" s="15">
        <v>105</v>
      </c>
      <c r="BW23" s="15">
        <v>5120</v>
      </c>
      <c r="BX23" s="15">
        <v>11194</v>
      </c>
      <c r="BY23" s="15">
        <v>5675</v>
      </c>
      <c r="BZ23" s="15">
        <v>55</v>
      </c>
      <c r="CA23" s="15">
        <v>2</v>
      </c>
      <c r="CB23" s="15">
        <v>2</v>
      </c>
      <c r="CC23" s="15">
        <v>0</v>
      </c>
      <c r="CD23" s="15">
        <v>48</v>
      </c>
      <c r="CE23" s="16">
        <v>0</v>
      </c>
      <c r="CF23" s="286"/>
    </row>
    <row r="24" spans="1:84">
      <c r="A24" s="350"/>
      <c r="B24" s="357"/>
      <c r="C24" s="347" t="s">
        <v>35</v>
      </c>
      <c r="D24" s="165">
        <v>29078</v>
      </c>
      <c r="E24" s="165">
        <v>19846</v>
      </c>
      <c r="F24" s="165">
        <v>22869</v>
      </c>
      <c r="G24" s="165">
        <v>81416</v>
      </c>
      <c r="H24" s="165">
        <v>30955</v>
      </c>
      <c r="I24" s="165">
        <v>74082</v>
      </c>
      <c r="J24" s="165">
        <v>56037</v>
      </c>
      <c r="K24" s="165">
        <v>76301</v>
      </c>
      <c r="L24" s="165">
        <v>131557</v>
      </c>
      <c r="M24" s="165">
        <v>113262</v>
      </c>
      <c r="N24" s="165">
        <v>63886</v>
      </c>
      <c r="O24" s="165">
        <v>69437</v>
      </c>
      <c r="P24" s="165">
        <v>45243</v>
      </c>
      <c r="Q24" s="165">
        <v>55229</v>
      </c>
      <c r="R24" s="165">
        <v>177077</v>
      </c>
      <c r="S24" s="165">
        <v>79348</v>
      </c>
      <c r="T24" s="15">
        <v>74412</v>
      </c>
      <c r="U24" s="16">
        <v>68795</v>
      </c>
      <c r="V24" s="165">
        <v>31999</v>
      </c>
      <c r="W24" s="165">
        <v>27005</v>
      </c>
      <c r="X24" s="165">
        <v>31912</v>
      </c>
      <c r="Y24" s="165">
        <v>81416</v>
      </c>
      <c r="Z24" s="165">
        <v>47014</v>
      </c>
      <c r="AA24" s="165">
        <v>50268</v>
      </c>
      <c r="AB24" s="165">
        <v>51511</v>
      </c>
      <c r="AC24" s="165">
        <v>30955</v>
      </c>
      <c r="AD24" s="165">
        <v>83204</v>
      </c>
      <c r="AE24" s="165">
        <v>101743</v>
      </c>
      <c r="AF24" s="165">
        <v>72237</v>
      </c>
      <c r="AG24" s="165">
        <v>74082</v>
      </c>
      <c r="AH24" s="165">
        <v>65238</v>
      </c>
      <c r="AI24" s="165">
        <v>56985</v>
      </c>
      <c r="AJ24" s="165">
        <v>63627</v>
      </c>
      <c r="AK24" s="165">
        <v>56037</v>
      </c>
      <c r="AL24" s="165">
        <v>77953</v>
      </c>
      <c r="AM24" s="165">
        <v>69763</v>
      </c>
      <c r="AN24" s="165">
        <v>71559</v>
      </c>
      <c r="AO24" s="165">
        <v>76301</v>
      </c>
      <c r="AP24" s="165">
        <v>130387</v>
      </c>
      <c r="AQ24" s="165">
        <v>103868</v>
      </c>
      <c r="AR24" s="165">
        <v>119374</v>
      </c>
      <c r="AS24" s="165">
        <v>131557</v>
      </c>
      <c r="AT24" s="165">
        <v>99202</v>
      </c>
      <c r="AU24" s="165">
        <v>99965</v>
      </c>
      <c r="AV24" s="165">
        <v>100579</v>
      </c>
      <c r="AW24" s="165">
        <v>113262</v>
      </c>
      <c r="AX24" s="165">
        <v>165033</v>
      </c>
      <c r="AY24" s="165">
        <v>88859</v>
      </c>
      <c r="AZ24" s="165">
        <v>63558</v>
      </c>
      <c r="BA24" s="165">
        <v>63886</v>
      </c>
      <c r="BB24" s="165">
        <v>87399</v>
      </c>
      <c r="BC24" s="165">
        <v>68509</v>
      </c>
      <c r="BD24" s="165">
        <v>78747</v>
      </c>
      <c r="BE24" s="165">
        <v>69437</v>
      </c>
      <c r="BF24" s="165">
        <v>66452</v>
      </c>
      <c r="BG24" s="165">
        <v>73153.970910000004</v>
      </c>
      <c r="BH24" s="165">
        <v>56169</v>
      </c>
      <c r="BI24" s="165">
        <f t="shared" si="7"/>
        <v>45243</v>
      </c>
      <c r="BJ24" s="15">
        <v>75584</v>
      </c>
      <c r="BK24" s="15">
        <v>67108</v>
      </c>
      <c r="BL24" s="15">
        <v>47385</v>
      </c>
      <c r="BM24" s="15">
        <v>55229</v>
      </c>
      <c r="BN24" s="15">
        <v>79816</v>
      </c>
      <c r="BO24" s="15">
        <v>72853</v>
      </c>
      <c r="BP24" s="15">
        <v>153519.02900000001</v>
      </c>
      <c r="BQ24" s="15">
        <v>177077</v>
      </c>
      <c r="BR24" s="15">
        <v>105215</v>
      </c>
      <c r="BS24" s="15">
        <v>100603</v>
      </c>
      <c r="BT24" s="15">
        <v>96594</v>
      </c>
      <c r="BU24" s="15">
        <v>79348</v>
      </c>
      <c r="BV24" s="15">
        <v>103902</v>
      </c>
      <c r="BW24" s="15">
        <v>108221</v>
      </c>
      <c r="BX24" s="15">
        <v>74028</v>
      </c>
      <c r="BY24" s="15">
        <v>74412</v>
      </c>
      <c r="BZ24" s="15">
        <v>100812</v>
      </c>
      <c r="CA24" s="15">
        <v>115640</v>
      </c>
      <c r="CB24" s="15">
        <v>96304</v>
      </c>
      <c r="CC24" s="15">
        <v>68795</v>
      </c>
      <c r="CD24" s="15">
        <v>118921</v>
      </c>
      <c r="CE24" s="16">
        <v>108378</v>
      </c>
      <c r="CF24" s="286"/>
    </row>
    <row r="25" spans="1:84">
      <c r="A25" s="350"/>
      <c r="B25" s="357"/>
      <c r="C25" s="347" t="s">
        <v>194</v>
      </c>
      <c r="D25" s="165">
        <v>0</v>
      </c>
      <c r="E25" s="165">
        <v>0</v>
      </c>
      <c r="F25" s="165">
        <v>0</v>
      </c>
      <c r="G25" s="165">
        <v>0</v>
      </c>
      <c r="H25" s="165">
        <v>0</v>
      </c>
      <c r="I25" s="165">
        <v>0</v>
      </c>
      <c r="J25" s="165">
        <v>0</v>
      </c>
      <c r="K25" s="165">
        <v>0</v>
      </c>
      <c r="L25" s="165">
        <v>0</v>
      </c>
      <c r="M25" s="165">
        <v>0</v>
      </c>
      <c r="N25" s="165">
        <v>0</v>
      </c>
      <c r="O25" s="165">
        <v>0</v>
      </c>
      <c r="P25" s="165">
        <v>190</v>
      </c>
      <c r="Q25" s="165">
        <v>137</v>
      </c>
      <c r="R25" s="165">
        <v>71</v>
      </c>
      <c r="S25" s="165">
        <v>94</v>
      </c>
      <c r="T25" s="15">
        <v>120</v>
      </c>
      <c r="U25" s="16">
        <v>91</v>
      </c>
      <c r="V25" s="165">
        <v>0</v>
      </c>
      <c r="W25" s="165">
        <v>0</v>
      </c>
      <c r="X25" s="165">
        <v>0</v>
      </c>
      <c r="Y25" s="165">
        <v>0</v>
      </c>
      <c r="Z25" s="165">
        <v>0</v>
      </c>
      <c r="AA25" s="165">
        <v>0</v>
      </c>
      <c r="AB25" s="165">
        <v>0</v>
      </c>
      <c r="AC25" s="165">
        <v>0</v>
      </c>
      <c r="AD25" s="165">
        <v>0</v>
      </c>
      <c r="AE25" s="165">
        <v>0</v>
      </c>
      <c r="AF25" s="165">
        <v>0</v>
      </c>
      <c r="AG25" s="165">
        <v>0</v>
      </c>
      <c r="AH25" s="165">
        <v>0</v>
      </c>
      <c r="AI25" s="165">
        <v>0</v>
      </c>
      <c r="AJ25" s="165">
        <v>0</v>
      </c>
      <c r="AK25" s="165">
        <v>0</v>
      </c>
      <c r="AL25" s="165">
        <v>0</v>
      </c>
      <c r="AM25" s="165">
        <v>0</v>
      </c>
      <c r="AN25" s="165">
        <v>0</v>
      </c>
      <c r="AO25" s="165">
        <v>0</v>
      </c>
      <c r="AP25" s="165">
        <v>0</v>
      </c>
      <c r="AQ25" s="165">
        <v>0</v>
      </c>
      <c r="AR25" s="165">
        <v>0</v>
      </c>
      <c r="AS25" s="165">
        <v>0</v>
      </c>
      <c r="AT25" s="165">
        <v>0</v>
      </c>
      <c r="AU25" s="165">
        <v>0</v>
      </c>
      <c r="AV25" s="165">
        <v>0</v>
      </c>
      <c r="AW25" s="165">
        <v>0</v>
      </c>
      <c r="AX25" s="165">
        <v>0</v>
      </c>
      <c r="AY25" s="165">
        <v>0</v>
      </c>
      <c r="AZ25" s="165">
        <v>0</v>
      </c>
      <c r="BA25" s="165">
        <v>0</v>
      </c>
      <c r="BB25" s="165">
        <v>0</v>
      </c>
      <c r="BC25" s="165">
        <v>0</v>
      </c>
      <c r="BD25" s="165">
        <v>0</v>
      </c>
      <c r="BE25" s="165">
        <v>0</v>
      </c>
      <c r="BF25" s="165">
        <v>396</v>
      </c>
      <c r="BG25" s="165">
        <v>391.60960999999952</v>
      </c>
      <c r="BH25" s="165">
        <v>236.86810999999898</v>
      </c>
      <c r="BI25" s="165">
        <f t="shared" si="7"/>
        <v>190</v>
      </c>
      <c r="BJ25" s="165">
        <v>239</v>
      </c>
      <c r="BK25" s="165">
        <v>223</v>
      </c>
      <c r="BL25" s="165">
        <v>293</v>
      </c>
      <c r="BM25" s="165">
        <v>137</v>
      </c>
      <c r="BN25" s="165">
        <v>139</v>
      </c>
      <c r="BO25" s="165">
        <v>118</v>
      </c>
      <c r="BP25" s="165">
        <v>74</v>
      </c>
      <c r="BQ25" s="165">
        <v>71</v>
      </c>
      <c r="BR25" s="165">
        <v>18</v>
      </c>
      <c r="BS25" s="165">
        <v>34</v>
      </c>
      <c r="BT25" s="165">
        <v>101</v>
      </c>
      <c r="BU25" s="165">
        <v>94</v>
      </c>
      <c r="BV25" s="15">
        <v>78</v>
      </c>
      <c r="BW25" s="15">
        <v>87</v>
      </c>
      <c r="BX25" s="15">
        <v>93</v>
      </c>
      <c r="BY25" s="15">
        <v>120</v>
      </c>
      <c r="BZ25" s="15">
        <v>118</v>
      </c>
      <c r="CA25" s="15">
        <v>108</v>
      </c>
      <c r="CB25" s="15">
        <v>100</v>
      </c>
      <c r="CC25" s="15">
        <v>91</v>
      </c>
      <c r="CD25" s="15">
        <v>92</v>
      </c>
      <c r="CE25" s="16">
        <v>93</v>
      </c>
      <c r="CF25" s="286"/>
    </row>
    <row r="26" spans="1:84">
      <c r="A26" s="350"/>
      <c r="B26" s="357"/>
      <c r="C26" s="347" t="s">
        <v>184</v>
      </c>
      <c r="D26" s="165">
        <v>0</v>
      </c>
      <c r="E26" s="165">
        <v>0</v>
      </c>
      <c r="F26" s="165">
        <v>0</v>
      </c>
      <c r="G26" s="165">
        <v>0</v>
      </c>
      <c r="H26" s="165">
        <v>0</v>
      </c>
      <c r="I26" s="165">
        <v>0</v>
      </c>
      <c r="J26" s="165">
        <v>0</v>
      </c>
      <c r="K26" s="165">
        <v>0</v>
      </c>
      <c r="L26" s="165">
        <v>0</v>
      </c>
      <c r="M26" s="165">
        <v>0</v>
      </c>
      <c r="N26" s="165">
        <v>0</v>
      </c>
      <c r="O26" s="165">
        <v>1215</v>
      </c>
      <c r="P26" s="165">
        <v>2415</v>
      </c>
      <c r="Q26" s="165">
        <v>1696</v>
      </c>
      <c r="R26" s="165">
        <v>2412</v>
      </c>
      <c r="S26" s="165">
        <v>1949</v>
      </c>
      <c r="T26" s="15">
        <v>1260</v>
      </c>
      <c r="U26" s="16">
        <v>1476</v>
      </c>
      <c r="V26" s="165">
        <v>0</v>
      </c>
      <c r="W26" s="165">
        <v>0</v>
      </c>
      <c r="X26" s="165">
        <v>0</v>
      </c>
      <c r="Y26" s="165">
        <v>0</v>
      </c>
      <c r="Z26" s="165">
        <v>0</v>
      </c>
      <c r="AA26" s="165">
        <v>0</v>
      </c>
      <c r="AB26" s="165">
        <v>0</v>
      </c>
      <c r="AC26" s="165">
        <v>0</v>
      </c>
      <c r="AD26" s="165">
        <v>0</v>
      </c>
      <c r="AE26" s="165">
        <v>0</v>
      </c>
      <c r="AF26" s="165">
        <v>0</v>
      </c>
      <c r="AG26" s="165">
        <v>0</v>
      </c>
      <c r="AH26" s="165">
        <v>0</v>
      </c>
      <c r="AI26" s="165">
        <v>0</v>
      </c>
      <c r="AJ26" s="165">
        <v>0</v>
      </c>
      <c r="AK26" s="165">
        <v>0</v>
      </c>
      <c r="AL26" s="165">
        <v>0</v>
      </c>
      <c r="AM26" s="165">
        <v>0</v>
      </c>
      <c r="AN26" s="165">
        <v>0</v>
      </c>
      <c r="AO26" s="165">
        <v>0</v>
      </c>
      <c r="AP26" s="165">
        <v>0</v>
      </c>
      <c r="AQ26" s="165">
        <v>0</v>
      </c>
      <c r="AR26" s="165">
        <v>0</v>
      </c>
      <c r="AS26" s="165">
        <v>0</v>
      </c>
      <c r="AT26" s="165">
        <v>0</v>
      </c>
      <c r="AU26" s="165">
        <v>0</v>
      </c>
      <c r="AV26" s="165">
        <v>0</v>
      </c>
      <c r="AW26" s="165">
        <v>0</v>
      </c>
      <c r="AX26" s="165">
        <v>0</v>
      </c>
      <c r="AY26" s="165">
        <v>0</v>
      </c>
      <c r="AZ26" s="165">
        <v>0</v>
      </c>
      <c r="BA26" s="165">
        <v>0</v>
      </c>
      <c r="BB26" s="165">
        <v>0</v>
      </c>
      <c r="BC26" s="165">
        <v>1946</v>
      </c>
      <c r="BD26" s="165">
        <v>2122</v>
      </c>
      <c r="BE26" s="165">
        <v>1215</v>
      </c>
      <c r="BF26" s="165">
        <v>2007</v>
      </c>
      <c r="BG26" s="165">
        <v>2503</v>
      </c>
      <c r="BH26" s="165">
        <v>1797</v>
      </c>
      <c r="BI26" s="165">
        <f t="shared" si="7"/>
        <v>2415</v>
      </c>
      <c r="BJ26" s="165">
        <v>1856</v>
      </c>
      <c r="BK26" s="165">
        <v>3048</v>
      </c>
      <c r="BL26" s="165">
        <v>2786</v>
      </c>
      <c r="BM26" s="165">
        <v>1696</v>
      </c>
      <c r="BN26" s="165">
        <v>2582</v>
      </c>
      <c r="BO26" s="165">
        <v>2760</v>
      </c>
      <c r="BP26" s="165">
        <v>3088</v>
      </c>
      <c r="BQ26" s="165">
        <v>2412</v>
      </c>
      <c r="BR26" s="165">
        <v>1670</v>
      </c>
      <c r="BS26" s="165">
        <v>2260</v>
      </c>
      <c r="BT26" s="165">
        <v>2795</v>
      </c>
      <c r="BU26" s="165">
        <v>1949</v>
      </c>
      <c r="BV26" s="15">
        <v>2745</v>
      </c>
      <c r="BW26" s="15">
        <v>3972</v>
      </c>
      <c r="BX26" s="15">
        <v>4153</v>
      </c>
      <c r="BY26" s="15">
        <v>1260</v>
      </c>
      <c r="BZ26" s="15">
        <v>3097</v>
      </c>
      <c r="CA26" s="15">
        <v>2784</v>
      </c>
      <c r="CB26" s="15">
        <v>2871</v>
      </c>
      <c r="CC26" s="15">
        <v>1476</v>
      </c>
      <c r="CD26" s="15">
        <v>2671</v>
      </c>
      <c r="CE26" s="16">
        <v>3465</v>
      </c>
      <c r="CF26" s="286"/>
    </row>
    <row r="27" spans="1:84" outlineLevel="1">
      <c r="A27" s="350"/>
      <c r="B27" s="357"/>
      <c r="C27" s="347" t="s">
        <v>30</v>
      </c>
      <c r="D27" s="165">
        <v>50473</v>
      </c>
      <c r="E27" s="165">
        <v>116529</v>
      </c>
      <c r="F27" s="165">
        <v>45884</v>
      </c>
      <c r="G27" s="165">
        <v>30787</v>
      </c>
      <c r="H27" s="165">
        <v>56651</v>
      </c>
      <c r="I27" s="165">
        <v>118</v>
      </c>
      <c r="J27" s="165">
        <v>118</v>
      </c>
      <c r="K27" s="165">
        <v>10503</v>
      </c>
      <c r="L27" s="165">
        <v>0</v>
      </c>
      <c r="M27" s="165">
        <v>0</v>
      </c>
      <c r="N27" s="165">
        <v>0</v>
      </c>
      <c r="O27" s="165">
        <v>0</v>
      </c>
      <c r="P27" s="165">
        <v>0</v>
      </c>
      <c r="Q27" s="165">
        <v>0</v>
      </c>
      <c r="R27" s="165">
        <v>0</v>
      </c>
      <c r="S27" s="165">
        <v>0</v>
      </c>
      <c r="T27" s="15">
        <v>0</v>
      </c>
      <c r="U27" s="16">
        <v>0</v>
      </c>
      <c r="V27" s="165">
        <v>9</v>
      </c>
      <c r="W27" s="165">
        <v>141827</v>
      </c>
      <c r="X27" s="165">
        <v>81065</v>
      </c>
      <c r="Y27" s="165">
        <v>30787</v>
      </c>
      <c r="Z27" s="165">
        <v>31056</v>
      </c>
      <c r="AA27" s="165">
        <v>0</v>
      </c>
      <c r="AB27" s="165">
        <v>55880</v>
      </c>
      <c r="AC27" s="165">
        <v>56651</v>
      </c>
      <c r="AD27" s="165">
        <v>57389</v>
      </c>
      <c r="AE27" s="165">
        <v>58254</v>
      </c>
      <c r="AF27" s="165">
        <v>586</v>
      </c>
      <c r="AG27" s="165">
        <v>118</v>
      </c>
      <c r="AH27" s="165">
        <v>272</v>
      </c>
      <c r="AI27" s="165">
        <v>428</v>
      </c>
      <c r="AJ27" s="165">
        <v>586</v>
      </c>
      <c r="AK27" s="165">
        <v>118</v>
      </c>
      <c r="AL27" s="165">
        <v>272</v>
      </c>
      <c r="AM27" s="165">
        <v>428</v>
      </c>
      <c r="AN27" s="165">
        <v>586</v>
      </c>
      <c r="AO27" s="165">
        <v>10503</v>
      </c>
      <c r="AP27" s="165">
        <v>10551</v>
      </c>
      <c r="AQ27" s="165">
        <v>10573</v>
      </c>
      <c r="AR27" s="165">
        <v>10616</v>
      </c>
      <c r="AS27" s="165">
        <v>0</v>
      </c>
      <c r="AT27" s="165">
        <v>0</v>
      </c>
      <c r="AU27" s="165">
        <v>0</v>
      </c>
      <c r="AV27" s="165">
        <v>0</v>
      </c>
      <c r="AW27" s="165">
        <v>0</v>
      </c>
      <c r="AX27" s="165">
        <v>0</v>
      </c>
      <c r="AY27" s="165">
        <v>0</v>
      </c>
      <c r="AZ27" s="165">
        <v>0</v>
      </c>
      <c r="BA27" s="165">
        <v>0</v>
      </c>
      <c r="BB27" s="165">
        <v>0</v>
      </c>
      <c r="BC27" s="165">
        <v>0</v>
      </c>
      <c r="BD27" s="165">
        <v>0</v>
      </c>
      <c r="BE27" s="165">
        <v>0</v>
      </c>
      <c r="BF27" s="165">
        <v>0</v>
      </c>
      <c r="BG27" s="165">
        <v>0</v>
      </c>
      <c r="BH27" s="165">
        <v>0</v>
      </c>
      <c r="BI27" s="165">
        <f t="shared" si="7"/>
        <v>0</v>
      </c>
      <c r="BJ27" s="165">
        <v>0</v>
      </c>
      <c r="BK27" s="165">
        <v>0</v>
      </c>
      <c r="BL27" s="165">
        <v>0</v>
      </c>
      <c r="BM27" s="165">
        <v>0</v>
      </c>
      <c r="BN27" s="165">
        <v>0</v>
      </c>
      <c r="BO27" s="165">
        <v>0</v>
      </c>
      <c r="BP27" s="165">
        <v>0</v>
      </c>
      <c r="BQ27" s="165">
        <v>0</v>
      </c>
      <c r="BR27" s="165">
        <v>0</v>
      </c>
      <c r="BS27" s="165">
        <v>0</v>
      </c>
      <c r="BT27" s="165">
        <v>0</v>
      </c>
      <c r="BU27" s="16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6">
        <v>0</v>
      </c>
      <c r="CF27" s="286"/>
    </row>
    <row r="28" spans="1:84">
      <c r="A28" s="350"/>
      <c r="B28" s="357"/>
      <c r="C28" s="347" t="s">
        <v>181</v>
      </c>
      <c r="D28" s="165">
        <v>0</v>
      </c>
      <c r="E28" s="165">
        <v>0</v>
      </c>
      <c r="F28" s="165">
        <v>0</v>
      </c>
      <c r="G28" s="165">
        <v>0</v>
      </c>
      <c r="H28" s="165">
        <v>0</v>
      </c>
      <c r="I28" s="165">
        <v>0</v>
      </c>
      <c r="J28" s="165">
        <v>0</v>
      </c>
      <c r="K28" s="165">
        <v>0</v>
      </c>
      <c r="L28" s="165">
        <v>0</v>
      </c>
      <c r="M28" s="165">
        <v>0</v>
      </c>
      <c r="N28" s="165">
        <v>0</v>
      </c>
      <c r="O28" s="165">
        <v>377502</v>
      </c>
      <c r="P28" s="165">
        <v>339143</v>
      </c>
      <c r="Q28" s="165">
        <v>305131</v>
      </c>
      <c r="R28" s="165">
        <v>277322</v>
      </c>
      <c r="S28" s="165">
        <v>63964</v>
      </c>
      <c r="T28" s="15">
        <v>171421</v>
      </c>
      <c r="U28" s="16">
        <v>262874</v>
      </c>
      <c r="V28" s="165">
        <v>0</v>
      </c>
      <c r="W28" s="165">
        <v>0</v>
      </c>
      <c r="X28" s="165">
        <v>0</v>
      </c>
      <c r="Y28" s="165">
        <v>0</v>
      </c>
      <c r="Z28" s="165">
        <v>0</v>
      </c>
      <c r="AA28" s="165">
        <v>0</v>
      </c>
      <c r="AB28" s="165">
        <v>0</v>
      </c>
      <c r="AC28" s="165">
        <v>0</v>
      </c>
      <c r="AD28" s="165">
        <v>0</v>
      </c>
      <c r="AE28" s="165">
        <v>0</v>
      </c>
      <c r="AF28" s="165">
        <v>0</v>
      </c>
      <c r="AG28" s="165">
        <v>0</v>
      </c>
      <c r="AH28" s="165">
        <v>0</v>
      </c>
      <c r="AI28" s="165">
        <v>0</v>
      </c>
      <c r="AJ28" s="165">
        <v>0</v>
      </c>
      <c r="AK28" s="165">
        <v>0</v>
      </c>
      <c r="AL28" s="165">
        <v>0</v>
      </c>
      <c r="AM28" s="165">
        <v>0</v>
      </c>
      <c r="AN28" s="165">
        <v>0</v>
      </c>
      <c r="AO28" s="165">
        <v>0</v>
      </c>
      <c r="AP28" s="165">
        <v>0</v>
      </c>
      <c r="AQ28" s="165">
        <v>0</v>
      </c>
      <c r="AR28" s="165">
        <v>0</v>
      </c>
      <c r="AS28" s="165">
        <v>0</v>
      </c>
      <c r="AT28" s="165">
        <v>0</v>
      </c>
      <c r="AU28" s="165">
        <v>0</v>
      </c>
      <c r="AV28" s="165">
        <v>0</v>
      </c>
      <c r="AW28" s="165">
        <v>0</v>
      </c>
      <c r="AX28" s="165">
        <v>0</v>
      </c>
      <c r="AY28" s="165">
        <v>0</v>
      </c>
      <c r="AZ28" s="165">
        <v>0</v>
      </c>
      <c r="BA28" s="165">
        <v>0</v>
      </c>
      <c r="BB28" s="165">
        <v>201402</v>
      </c>
      <c r="BC28" s="165">
        <v>380982</v>
      </c>
      <c r="BD28" s="165">
        <v>364221</v>
      </c>
      <c r="BE28" s="165">
        <v>377502</v>
      </c>
      <c r="BF28" s="165">
        <v>361705</v>
      </c>
      <c r="BG28" s="165">
        <v>217711</v>
      </c>
      <c r="BH28" s="165">
        <v>333693</v>
      </c>
      <c r="BI28" s="165">
        <f t="shared" si="7"/>
        <v>339143</v>
      </c>
      <c r="BJ28" s="165">
        <v>243280</v>
      </c>
      <c r="BK28" s="165">
        <v>316505</v>
      </c>
      <c r="BL28" s="165">
        <v>264147</v>
      </c>
      <c r="BM28" s="165">
        <v>305131</v>
      </c>
      <c r="BN28" s="165">
        <v>427203</v>
      </c>
      <c r="BO28" s="165">
        <v>499229</v>
      </c>
      <c r="BP28" s="165">
        <v>256081</v>
      </c>
      <c r="BQ28" s="165">
        <v>277322</v>
      </c>
      <c r="BR28" s="165">
        <v>305953</v>
      </c>
      <c r="BS28" s="165">
        <v>212276</v>
      </c>
      <c r="BT28" s="165">
        <v>138464</v>
      </c>
      <c r="BU28" s="165">
        <v>63964</v>
      </c>
      <c r="BV28" s="15">
        <v>208246</v>
      </c>
      <c r="BW28" s="15">
        <v>122609</v>
      </c>
      <c r="BX28" s="15">
        <v>252191</v>
      </c>
      <c r="BY28" s="15">
        <v>171421</v>
      </c>
      <c r="BZ28" s="15">
        <v>158088</v>
      </c>
      <c r="CA28" s="15">
        <v>102530</v>
      </c>
      <c r="CB28" s="15">
        <v>186648</v>
      </c>
      <c r="CC28" s="15">
        <v>262874</v>
      </c>
      <c r="CD28" s="15">
        <v>302157</v>
      </c>
      <c r="CE28" s="16">
        <v>174226</v>
      </c>
      <c r="CF28" s="286"/>
    </row>
    <row r="29" spans="1:84" ht="16.5" outlineLevel="1">
      <c r="A29" s="350"/>
      <c r="B29" s="357"/>
      <c r="C29" s="347" t="s">
        <v>237</v>
      </c>
      <c r="D29" s="165"/>
      <c r="E29" s="165"/>
      <c r="F29" s="165"/>
      <c r="G29" s="165"/>
      <c r="H29" s="165"/>
      <c r="I29" s="165"/>
      <c r="J29" s="165"/>
      <c r="K29" s="165"/>
      <c r="L29" s="165"/>
      <c r="M29" s="165">
        <v>0</v>
      </c>
      <c r="N29" s="165">
        <v>0</v>
      </c>
      <c r="O29" s="165">
        <v>0</v>
      </c>
      <c r="P29" s="165">
        <v>0</v>
      </c>
      <c r="Q29" s="165">
        <v>0</v>
      </c>
      <c r="R29" s="165">
        <v>0</v>
      </c>
      <c r="S29" s="165">
        <v>0</v>
      </c>
      <c r="T29" s="15">
        <v>0</v>
      </c>
      <c r="U29" s="16">
        <v>0</v>
      </c>
      <c r="V29" s="165">
        <v>0</v>
      </c>
      <c r="W29" s="165">
        <v>0</v>
      </c>
      <c r="X29" s="165">
        <v>0</v>
      </c>
      <c r="Y29" s="165">
        <v>0</v>
      </c>
      <c r="Z29" s="165">
        <v>0</v>
      </c>
      <c r="AA29" s="165">
        <v>0</v>
      </c>
      <c r="AB29" s="165">
        <v>0</v>
      </c>
      <c r="AC29" s="165">
        <v>0</v>
      </c>
      <c r="AD29" s="165">
        <v>0</v>
      </c>
      <c r="AE29" s="165">
        <v>0</v>
      </c>
      <c r="AF29" s="165">
        <v>0</v>
      </c>
      <c r="AG29" s="165">
        <v>0</v>
      </c>
      <c r="AH29" s="165">
        <v>0</v>
      </c>
      <c r="AI29" s="165">
        <v>0</v>
      </c>
      <c r="AJ29" s="165">
        <v>0</v>
      </c>
      <c r="AK29" s="165">
        <v>0</v>
      </c>
      <c r="AL29" s="165">
        <v>0</v>
      </c>
      <c r="AM29" s="165">
        <v>0</v>
      </c>
      <c r="AN29" s="165">
        <v>0</v>
      </c>
      <c r="AO29" s="165">
        <v>0</v>
      </c>
      <c r="AP29" s="165">
        <v>0</v>
      </c>
      <c r="AQ29" s="165">
        <v>0</v>
      </c>
      <c r="AR29" s="165">
        <v>0</v>
      </c>
      <c r="AS29" s="165">
        <v>0</v>
      </c>
      <c r="AT29" s="165">
        <v>0</v>
      </c>
      <c r="AU29" s="165">
        <v>0</v>
      </c>
      <c r="AV29" s="165">
        <v>0</v>
      </c>
      <c r="AW29" s="165">
        <v>0</v>
      </c>
      <c r="AX29" s="165">
        <v>0</v>
      </c>
      <c r="AY29" s="165">
        <v>0</v>
      </c>
      <c r="AZ29" s="165">
        <v>0</v>
      </c>
      <c r="BA29" s="165">
        <v>0</v>
      </c>
      <c r="BB29" s="165">
        <v>0</v>
      </c>
      <c r="BC29" s="165">
        <v>0</v>
      </c>
      <c r="BD29" s="165">
        <v>0</v>
      </c>
      <c r="BE29" s="165">
        <v>0</v>
      </c>
      <c r="BF29" s="165">
        <v>0</v>
      </c>
      <c r="BG29" s="165">
        <v>0</v>
      </c>
      <c r="BH29" s="165">
        <v>0</v>
      </c>
      <c r="BI29" s="165">
        <f t="shared" si="7"/>
        <v>0</v>
      </c>
      <c r="BJ29" s="165">
        <v>0</v>
      </c>
      <c r="BK29" s="165">
        <v>0</v>
      </c>
      <c r="BL29" s="165">
        <v>655</v>
      </c>
      <c r="BM29" s="165">
        <v>0</v>
      </c>
      <c r="BN29" s="165">
        <v>0</v>
      </c>
      <c r="BO29" s="165">
        <v>0</v>
      </c>
      <c r="BP29" s="165">
        <v>0</v>
      </c>
      <c r="BQ29" s="165">
        <v>0</v>
      </c>
      <c r="BR29" s="165">
        <v>0</v>
      </c>
      <c r="BS29" s="165">
        <v>0</v>
      </c>
      <c r="BT29" s="165">
        <v>0</v>
      </c>
      <c r="BU29" s="165">
        <v>0</v>
      </c>
      <c r="BV29" s="15">
        <v>0</v>
      </c>
      <c r="BW29" s="15">
        <v>16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6">
        <v>0</v>
      </c>
      <c r="CF29" s="286"/>
    </row>
    <row r="30" spans="1:84" ht="16.5" outlineLevel="1">
      <c r="A30" s="350"/>
      <c r="B30" s="357"/>
      <c r="C30" s="347" t="s">
        <v>180</v>
      </c>
      <c r="D30" s="165">
        <v>0</v>
      </c>
      <c r="E30" s="165">
        <v>0</v>
      </c>
      <c r="F30" s="165">
        <v>0</v>
      </c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65">
        <v>0</v>
      </c>
      <c r="Q30" s="165">
        <v>0</v>
      </c>
      <c r="R30" s="165">
        <v>0</v>
      </c>
      <c r="S30" s="165">
        <v>0</v>
      </c>
      <c r="T30" s="15">
        <v>0</v>
      </c>
      <c r="U30" s="16">
        <v>0</v>
      </c>
      <c r="V30" s="165">
        <v>0</v>
      </c>
      <c r="W30" s="165">
        <v>0</v>
      </c>
      <c r="X30" s="165">
        <v>0</v>
      </c>
      <c r="Y30" s="165">
        <v>0</v>
      </c>
      <c r="Z30" s="165">
        <v>0</v>
      </c>
      <c r="AA30" s="165">
        <v>0</v>
      </c>
      <c r="AB30" s="165">
        <v>0</v>
      </c>
      <c r="AC30" s="165">
        <v>0</v>
      </c>
      <c r="AD30" s="165">
        <v>0</v>
      </c>
      <c r="AE30" s="165">
        <v>0</v>
      </c>
      <c r="AF30" s="165">
        <v>0</v>
      </c>
      <c r="AG30" s="165">
        <v>0</v>
      </c>
      <c r="AH30" s="165">
        <v>0</v>
      </c>
      <c r="AI30" s="165">
        <v>0</v>
      </c>
      <c r="AJ30" s="165">
        <v>0</v>
      </c>
      <c r="AK30" s="165">
        <v>0</v>
      </c>
      <c r="AL30" s="165">
        <v>0</v>
      </c>
      <c r="AM30" s="165">
        <v>0</v>
      </c>
      <c r="AN30" s="165">
        <v>0</v>
      </c>
      <c r="AO30" s="165">
        <v>0</v>
      </c>
      <c r="AP30" s="165">
        <v>0</v>
      </c>
      <c r="AQ30" s="165">
        <v>0</v>
      </c>
      <c r="AR30" s="165">
        <v>0</v>
      </c>
      <c r="AS30" s="165">
        <v>0</v>
      </c>
      <c r="AT30" s="165">
        <v>0</v>
      </c>
      <c r="AU30" s="165">
        <v>0</v>
      </c>
      <c r="AV30" s="165">
        <v>0</v>
      </c>
      <c r="AW30" s="165">
        <v>0</v>
      </c>
      <c r="AX30" s="165">
        <v>0</v>
      </c>
      <c r="AY30" s="165">
        <v>0</v>
      </c>
      <c r="AZ30" s="165">
        <v>0</v>
      </c>
      <c r="BA30" s="165">
        <v>0</v>
      </c>
      <c r="BB30" s="165">
        <v>0</v>
      </c>
      <c r="BC30" s="165">
        <v>0</v>
      </c>
      <c r="BD30" s="165">
        <v>0</v>
      </c>
      <c r="BE30" s="165">
        <v>0</v>
      </c>
      <c r="BF30" s="165">
        <v>0</v>
      </c>
      <c r="BG30" s="165">
        <v>0</v>
      </c>
      <c r="BH30" s="165">
        <v>0</v>
      </c>
      <c r="BI30" s="165">
        <f t="shared" si="7"/>
        <v>0</v>
      </c>
      <c r="BJ30" s="165">
        <v>0</v>
      </c>
      <c r="BK30" s="165">
        <v>0</v>
      </c>
      <c r="BL30" s="165">
        <v>0</v>
      </c>
      <c r="BM30" s="165">
        <v>0</v>
      </c>
      <c r="BN30" s="165">
        <v>0</v>
      </c>
      <c r="BO30" s="165">
        <v>0</v>
      </c>
      <c r="BP30" s="165">
        <v>0</v>
      </c>
      <c r="BQ30" s="165">
        <v>0</v>
      </c>
      <c r="BR30" s="165">
        <v>0</v>
      </c>
      <c r="BS30" s="165">
        <v>0</v>
      </c>
      <c r="BT30" s="165">
        <v>0</v>
      </c>
      <c r="BU30" s="16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6">
        <v>0</v>
      </c>
      <c r="CF30" s="286"/>
    </row>
    <row r="31" spans="1:84">
      <c r="A31" s="350"/>
      <c r="B31" s="357"/>
      <c r="C31" s="347" t="s">
        <v>212</v>
      </c>
      <c r="D31" s="165">
        <v>0</v>
      </c>
      <c r="E31" s="165">
        <v>0</v>
      </c>
      <c r="F31" s="165">
        <v>0</v>
      </c>
      <c r="G31" s="165">
        <v>0</v>
      </c>
      <c r="H31" s="165">
        <v>0</v>
      </c>
      <c r="I31" s="165">
        <v>0</v>
      </c>
      <c r="J31" s="165">
        <v>3</v>
      </c>
      <c r="K31" s="165">
        <v>0</v>
      </c>
      <c r="L31" s="165">
        <v>0</v>
      </c>
      <c r="M31" s="165">
        <v>0</v>
      </c>
      <c r="N31" s="165">
        <v>250590</v>
      </c>
      <c r="O31" s="165">
        <v>0</v>
      </c>
      <c r="P31" s="165">
        <v>4404</v>
      </c>
      <c r="Q31" s="165">
        <v>140</v>
      </c>
      <c r="R31" s="165">
        <v>530</v>
      </c>
      <c r="S31" s="165">
        <v>0</v>
      </c>
      <c r="T31" s="15">
        <v>0</v>
      </c>
      <c r="U31" s="16">
        <v>0</v>
      </c>
      <c r="V31" s="165">
        <v>0</v>
      </c>
      <c r="W31" s="165">
        <v>2170</v>
      </c>
      <c r="X31" s="165">
        <v>338</v>
      </c>
      <c r="Y31" s="165">
        <v>0</v>
      </c>
      <c r="Z31" s="165">
        <v>0</v>
      </c>
      <c r="AA31" s="165">
        <v>0</v>
      </c>
      <c r="AB31" s="165">
        <v>16</v>
      </c>
      <c r="AC31" s="165">
        <v>0</v>
      </c>
      <c r="AD31" s="165">
        <v>0</v>
      </c>
      <c r="AE31" s="165">
        <v>0</v>
      </c>
      <c r="AF31" s="165">
        <v>0</v>
      </c>
      <c r="AG31" s="165">
        <v>0</v>
      </c>
      <c r="AH31" s="165">
        <v>0</v>
      </c>
      <c r="AI31" s="165">
        <v>0</v>
      </c>
      <c r="AJ31" s="165">
        <v>0</v>
      </c>
      <c r="AK31" s="165">
        <v>3</v>
      </c>
      <c r="AL31" s="165">
        <v>0</v>
      </c>
      <c r="AM31" s="165">
        <v>0</v>
      </c>
      <c r="AN31" s="165">
        <v>7</v>
      </c>
      <c r="AO31" s="165">
        <v>0</v>
      </c>
      <c r="AP31" s="165">
        <v>6</v>
      </c>
      <c r="AQ31" s="165">
        <v>0</v>
      </c>
      <c r="AR31" s="165">
        <v>0</v>
      </c>
      <c r="AS31" s="165">
        <v>0</v>
      </c>
      <c r="AT31" s="165">
        <v>3</v>
      </c>
      <c r="AU31" s="165">
        <v>0</v>
      </c>
      <c r="AV31" s="165">
        <v>0</v>
      </c>
      <c r="AW31" s="165">
        <v>0</v>
      </c>
      <c r="AX31" s="165">
        <v>153546</v>
      </c>
      <c r="AY31" s="165">
        <v>70470</v>
      </c>
      <c r="AZ31" s="165">
        <v>162646</v>
      </c>
      <c r="BA31" s="165">
        <v>250590</v>
      </c>
      <c r="BB31" s="165">
        <v>0</v>
      </c>
      <c r="BC31" s="165">
        <v>0</v>
      </c>
      <c r="BD31" s="165">
        <v>0</v>
      </c>
      <c r="BE31" s="165">
        <v>0</v>
      </c>
      <c r="BF31" s="165">
        <v>0</v>
      </c>
      <c r="BG31" s="165">
        <v>0</v>
      </c>
      <c r="BH31" s="165">
        <v>0</v>
      </c>
      <c r="BI31" s="165">
        <f t="shared" si="7"/>
        <v>4404</v>
      </c>
      <c r="BJ31" s="165">
        <v>4397</v>
      </c>
      <c r="BK31" s="165">
        <v>4507</v>
      </c>
      <c r="BL31" s="165">
        <v>4302</v>
      </c>
      <c r="BM31" s="165">
        <v>140</v>
      </c>
      <c r="BN31" s="165">
        <v>0</v>
      </c>
      <c r="BO31" s="165">
        <v>299</v>
      </c>
      <c r="BP31" s="165">
        <v>399</v>
      </c>
      <c r="BQ31" s="165">
        <v>530</v>
      </c>
      <c r="BR31" s="165">
        <v>380</v>
      </c>
      <c r="BS31" s="165">
        <v>1000</v>
      </c>
      <c r="BT31" s="165">
        <v>150</v>
      </c>
      <c r="BU31" s="16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6">
        <v>0</v>
      </c>
      <c r="CF31" s="286"/>
    </row>
    <row r="32" spans="1:84">
      <c r="A32" s="350"/>
      <c r="B32" s="357"/>
      <c r="C32" s="347" t="s">
        <v>37</v>
      </c>
      <c r="D32" s="165">
        <v>42554</v>
      </c>
      <c r="E32" s="165">
        <v>229177</v>
      </c>
      <c r="F32" s="165">
        <v>484167</v>
      </c>
      <c r="G32" s="165">
        <v>107600</v>
      </c>
      <c r="H32" s="165">
        <v>291085</v>
      </c>
      <c r="I32" s="165">
        <v>257394</v>
      </c>
      <c r="J32" s="165">
        <v>311505</v>
      </c>
      <c r="K32" s="165">
        <v>389042</v>
      </c>
      <c r="L32" s="165">
        <v>360393</v>
      </c>
      <c r="M32" s="165">
        <v>446814</v>
      </c>
      <c r="N32" s="165">
        <v>235886</v>
      </c>
      <c r="O32" s="165">
        <v>188724</v>
      </c>
      <c r="P32" s="165">
        <v>275129</v>
      </c>
      <c r="Q32" s="165">
        <v>411018</v>
      </c>
      <c r="R32" s="165">
        <v>349324</v>
      </c>
      <c r="S32" s="165">
        <v>378641</v>
      </c>
      <c r="T32" s="15">
        <v>246781</v>
      </c>
      <c r="U32" s="16">
        <v>132236</v>
      </c>
      <c r="V32" s="165">
        <v>38617</v>
      </c>
      <c r="W32" s="165">
        <v>69526</v>
      </c>
      <c r="X32" s="165">
        <v>58093</v>
      </c>
      <c r="Y32" s="165">
        <v>107600</v>
      </c>
      <c r="Z32" s="165">
        <v>131755</v>
      </c>
      <c r="AA32" s="165">
        <v>188986</v>
      </c>
      <c r="AB32" s="165">
        <v>75481</v>
      </c>
      <c r="AC32" s="165">
        <v>291085</v>
      </c>
      <c r="AD32" s="165">
        <v>247977</v>
      </c>
      <c r="AE32" s="165">
        <v>240302</v>
      </c>
      <c r="AF32" s="165">
        <v>248423</v>
      </c>
      <c r="AG32" s="165">
        <v>257394</v>
      </c>
      <c r="AH32" s="165">
        <v>275973</v>
      </c>
      <c r="AI32" s="165">
        <v>307174</v>
      </c>
      <c r="AJ32" s="165">
        <v>270648</v>
      </c>
      <c r="AK32" s="165">
        <v>311505</v>
      </c>
      <c r="AL32" s="165">
        <v>358614</v>
      </c>
      <c r="AM32" s="165">
        <v>376152</v>
      </c>
      <c r="AN32" s="165">
        <v>359557</v>
      </c>
      <c r="AO32" s="165">
        <v>389042</v>
      </c>
      <c r="AP32" s="165">
        <v>378989</v>
      </c>
      <c r="AQ32" s="165">
        <v>446773</v>
      </c>
      <c r="AR32" s="165">
        <v>341284</v>
      </c>
      <c r="AS32" s="165">
        <v>360393</v>
      </c>
      <c r="AT32" s="165">
        <v>483935</v>
      </c>
      <c r="AU32" s="165">
        <v>501758</v>
      </c>
      <c r="AV32" s="165">
        <v>423933</v>
      </c>
      <c r="AW32" s="165">
        <v>446814</v>
      </c>
      <c r="AX32" s="165">
        <v>273140</v>
      </c>
      <c r="AY32" s="165">
        <v>455813</v>
      </c>
      <c r="AZ32" s="165">
        <v>286930</v>
      </c>
      <c r="BA32" s="165">
        <v>235886</v>
      </c>
      <c r="BB32" s="165">
        <v>311462</v>
      </c>
      <c r="BC32" s="165">
        <v>241842</v>
      </c>
      <c r="BD32" s="165">
        <v>173058</v>
      </c>
      <c r="BE32" s="165">
        <v>188724</v>
      </c>
      <c r="BF32" s="165">
        <v>302622</v>
      </c>
      <c r="BG32" s="165">
        <v>478131</v>
      </c>
      <c r="BH32" s="165">
        <v>253368</v>
      </c>
      <c r="BI32" s="165">
        <f t="shared" si="7"/>
        <v>275129</v>
      </c>
      <c r="BJ32" s="165">
        <v>422355</v>
      </c>
      <c r="BK32" s="165">
        <v>422044</v>
      </c>
      <c r="BL32" s="165">
        <v>417262</v>
      </c>
      <c r="BM32" s="165">
        <v>411018</v>
      </c>
      <c r="BN32" s="165">
        <v>371246</v>
      </c>
      <c r="BO32" s="165">
        <v>275922</v>
      </c>
      <c r="BP32" s="165">
        <v>326149</v>
      </c>
      <c r="BQ32" s="165">
        <v>349324</v>
      </c>
      <c r="BR32" s="165">
        <v>334991</v>
      </c>
      <c r="BS32" s="165">
        <v>447519</v>
      </c>
      <c r="BT32" s="165">
        <v>426871</v>
      </c>
      <c r="BU32" s="165">
        <v>378641</v>
      </c>
      <c r="BV32" s="15">
        <v>365554</v>
      </c>
      <c r="BW32" s="15">
        <v>375859</v>
      </c>
      <c r="BX32" s="15">
        <v>151702</v>
      </c>
      <c r="BY32" s="15">
        <v>246781</v>
      </c>
      <c r="BZ32" s="15">
        <v>313820</v>
      </c>
      <c r="CA32" s="15">
        <v>387718</v>
      </c>
      <c r="CB32" s="15">
        <v>194797</v>
      </c>
      <c r="CC32" s="15">
        <v>132236</v>
      </c>
      <c r="CD32" s="15">
        <v>153193</v>
      </c>
      <c r="CE32" s="16">
        <v>319112</v>
      </c>
      <c r="CF32" s="286"/>
    </row>
    <row r="33" spans="1:84" outlineLevel="1">
      <c r="A33" s="350"/>
      <c r="B33" s="357"/>
      <c r="C33" s="347" t="s">
        <v>36</v>
      </c>
      <c r="D33" s="165">
        <v>0</v>
      </c>
      <c r="E33" s="165">
        <v>0</v>
      </c>
      <c r="F33" s="165">
        <v>0</v>
      </c>
      <c r="G33" s="165">
        <v>0</v>
      </c>
      <c r="H33" s="165">
        <v>0</v>
      </c>
      <c r="I33" s="165">
        <v>0</v>
      </c>
      <c r="J33" s="165">
        <v>0</v>
      </c>
      <c r="K33" s="165">
        <v>812</v>
      </c>
      <c r="L33" s="165">
        <v>0</v>
      </c>
      <c r="M33" s="165">
        <v>0</v>
      </c>
      <c r="N33" s="165">
        <v>0</v>
      </c>
      <c r="O33" s="165">
        <v>0</v>
      </c>
      <c r="P33" s="165">
        <v>0</v>
      </c>
      <c r="Q33" s="165">
        <v>0</v>
      </c>
      <c r="R33" s="165">
        <v>0</v>
      </c>
      <c r="S33" s="165">
        <v>0</v>
      </c>
      <c r="T33" s="15">
        <v>0</v>
      </c>
      <c r="U33" s="16">
        <v>0</v>
      </c>
      <c r="V33" s="165">
        <v>0</v>
      </c>
      <c r="W33" s="165">
        <v>0</v>
      </c>
      <c r="X33" s="165">
        <v>0</v>
      </c>
      <c r="Y33" s="165">
        <v>0</v>
      </c>
      <c r="Z33" s="165">
        <v>0</v>
      </c>
      <c r="AA33" s="165">
        <v>0</v>
      </c>
      <c r="AB33" s="165">
        <v>0</v>
      </c>
      <c r="AC33" s="165">
        <v>0</v>
      </c>
      <c r="AD33" s="165">
        <v>0</v>
      </c>
      <c r="AE33" s="165">
        <v>0</v>
      </c>
      <c r="AF33" s="165">
        <v>0</v>
      </c>
      <c r="AG33" s="165">
        <v>0</v>
      </c>
      <c r="AH33" s="165">
        <v>0</v>
      </c>
      <c r="AI33" s="165">
        <v>0</v>
      </c>
      <c r="AJ33" s="165">
        <v>0</v>
      </c>
      <c r="AK33" s="165">
        <v>0</v>
      </c>
      <c r="AL33" s="165">
        <v>0</v>
      </c>
      <c r="AM33" s="165">
        <v>0</v>
      </c>
      <c r="AN33" s="165">
        <v>0</v>
      </c>
      <c r="AO33" s="165">
        <v>812</v>
      </c>
      <c r="AP33" s="165">
        <v>763</v>
      </c>
      <c r="AQ33" s="165">
        <v>807</v>
      </c>
      <c r="AR33" s="165">
        <v>0</v>
      </c>
      <c r="AS33" s="165">
        <v>0</v>
      </c>
      <c r="AT33" s="165">
        <v>0</v>
      </c>
      <c r="AU33" s="165">
        <v>0</v>
      </c>
      <c r="AV33" s="165">
        <v>0</v>
      </c>
      <c r="AW33" s="165">
        <v>0</v>
      </c>
      <c r="AX33" s="165">
        <v>0</v>
      </c>
      <c r="AY33" s="165">
        <v>0</v>
      </c>
      <c r="AZ33" s="165">
        <v>0</v>
      </c>
      <c r="BA33" s="165">
        <v>0</v>
      </c>
      <c r="BB33" s="165">
        <v>12151</v>
      </c>
      <c r="BC33" s="165">
        <v>0</v>
      </c>
      <c r="BD33" s="165">
        <v>0</v>
      </c>
      <c r="BE33" s="165">
        <v>0</v>
      </c>
      <c r="BF33" s="165">
        <v>0</v>
      </c>
      <c r="BG33" s="165">
        <v>0</v>
      </c>
      <c r="BH33" s="165">
        <v>0</v>
      </c>
      <c r="BI33" s="165">
        <f t="shared" si="7"/>
        <v>0</v>
      </c>
      <c r="BJ33" s="165">
        <v>0</v>
      </c>
      <c r="BK33" s="165">
        <v>0</v>
      </c>
      <c r="BL33" s="165">
        <v>0</v>
      </c>
      <c r="BM33" s="165">
        <v>0</v>
      </c>
      <c r="BN33" s="165">
        <v>0</v>
      </c>
      <c r="BO33" s="165">
        <v>0</v>
      </c>
      <c r="BP33" s="165">
        <v>0</v>
      </c>
      <c r="BQ33" s="165">
        <v>0</v>
      </c>
      <c r="BR33" s="165">
        <v>0</v>
      </c>
      <c r="BS33" s="165">
        <v>0</v>
      </c>
      <c r="BT33" s="165">
        <v>0</v>
      </c>
      <c r="BU33" s="165">
        <v>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0</v>
      </c>
      <c r="CD33" s="15">
        <v>0</v>
      </c>
      <c r="CE33" s="16">
        <v>0</v>
      </c>
      <c r="CF33" s="286"/>
    </row>
    <row r="34" spans="1:84" outlineLevel="2">
      <c r="A34" s="350"/>
      <c r="B34" s="357"/>
      <c r="C34" s="347" t="s">
        <v>31</v>
      </c>
      <c r="D34" s="165">
        <v>86318</v>
      </c>
      <c r="E34" s="165">
        <v>74441</v>
      </c>
      <c r="F34" s="165">
        <v>109835</v>
      </c>
      <c r="G34" s="165">
        <v>0</v>
      </c>
      <c r="H34" s="165">
        <v>0</v>
      </c>
      <c r="I34" s="165">
        <v>0</v>
      </c>
      <c r="J34" s="165">
        <v>0</v>
      </c>
      <c r="K34" s="165">
        <v>0</v>
      </c>
      <c r="L34" s="165">
        <v>0</v>
      </c>
      <c r="M34" s="165">
        <v>0</v>
      </c>
      <c r="N34" s="165">
        <v>0</v>
      </c>
      <c r="O34" s="165">
        <v>0</v>
      </c>
      <c r="P34" s="165">
        <v>0</v>
      </c>
      <c r="Q34" s="165">
        <v>0</v>
      </c>
      <c r="R34" s="165">
        <v>0</v>
      </c>
      <c r="S34" s="165">
        <v>0</v>
      </c>
      <c r="T34" s="15">
        <v>0</v>
      </c>
      <c r="U34" s="38">
        <v>0</v>
      </c>
      <c r="V34" s="165">
        <v>111308</v>
      </c>
      <c r="W34" s="165">
        <v>0</v>
      </c>
      <c r="X34" s="165">
        <v>0</v>
      </c>
      <c r="Y34" s="165">
        <v>0</v>
      </c>
      <c r="Z34" s="165">
        <v>0</v>
      </c>
      <c r="AA34" s="165">
        <v>0</v>
      </c>
      <c r="AB34" s="165">
        <v>0</v>
      </c>
      <c r="AC34" s="165">
        <v>0</v>
      </c>
      <c r="AD34" s="165">
        <v>0</v>
      </c>
      <c r="AE34" s="165">
        <v>0</v>
      </c>
      <c r="AF34" s="165">
        <v>0</v>
      </c>
      <c r="AG34" s="165">
        <v>0</v>
      </c>
      <c r="AH34" s="165">
        <v>0</v>
      </c>
      <c r="AI34" s="165">
        <v>0</v>
      </c>
      <c r="AJ34" s="165">
        <v>0</v>
      </c>
      <c r="AK34" s="165">
        <v>0</v>
      </c>
      <c r="AL34" s="165">
        <v>0</v>
      </c>
      <c r="AM34" s="165">
        <v>0</v>
      </c>
      <c r="AN34" s="165">
        <v>0</v>
      </c>
      <c r="AO34" s="165">
        <v>0</v>
      </c>
      <c r="AP34" s="165">
        <v>0</v>
      </c>
      <c r="AQ34" s="165">
        <v>0</v>
      </c>
      <c r="AR34" s="165">
        <v>0</v>
      </c>
      <c r="AS34" s="165">
        <v>0</v>
      </c>
      <c r="AT34" s="165">
        <v>0</v>
      </c>
      <c r="AU34" s="165">
        <v>0</v>
      </c>
      <c r="AV34" s="165">
        <v>0</v>
      </c>
      <c r="AW34" s="165">
        <v>0</v>
      </c>
      <c r="AX34" s="165">
        <v>0</v>
      </c>
      <c r="AY34" s="165">
        <v>0</v>
      </c>
      <c r="AZ34" s="165">
        <v>0</v>
      </c>
      <c r="BA34" s="165">
        <v>0</v>
      </c>
      <c r="BB34" s="165">
        <v>0</v>
      </c>
      <c r="BC34" s="165">
        <v>0</v>
      </c>
      <c r="BD34" s="165">
        <v>0</v>
      </c>
      <c r="BE34" s="165">
        <v>0</v>
      </c>
      <c r="BF34" s="165">
        <v>0</v>
      </c>
      <c r="BG34" s="165">
        <v>0</v>
      </c>
      <c r="BH34" s="165">
        <v>0</v>
      </c>
      <c r="BI34" s="165">
        <f t="shared" si="7"/>
        <v>0</v>
      </c>
      <c r="BJ34" s="165">
        <v>0</v>
      </c>
      <c r="BK34" s="165">
        <v>0</v>
      </c>
      <c r="BL34" s="165">
        <v>0</v>
      </c>
      <c r="BM34" s="165">
        <v>0</v>
      </c>
      <c r="BN34" s="165">
        <v>0</v>
      </c>
      <c r="BO34" s="165">
        <v>0</v>
      </c>
      <c r="BP34" s="165">
        <v>0</v>
      </c>
      <c r="BQ34" s="165">
        <v>0</v>
      </c>
      <c r="BR34" s="165">
        <v>0</v>
      </c>
      <c r="BS34" s="165">
        <v>0</v>
      </c>
      <c r="BT34" s="165">
        <v>0</v>
      </c>
      <c r="BU34" s="165">
        <v>0</v>
      </c>
      <c r="BV34" s="15">
        <v>0</v>
      </c>
      <c r="BW34" s="15">
        <v>0</v>
      </c>
      <c r="BX34" s="15">
        <v>0</v>
      </c>
      <c r="BY34" s="15">
        <v>0</v>
      </c>
      <c r="BZ34" s="15">
        <v>0</v>
      </c>
      <c r="CA34" s="15">
        <v>0</v>
      </c>
      <c r="CB34" s="15">
        <v>0</v>
      </c>
      <c r="CC34" s="15">
        <v>0</v>
      </c>
      <c r="CD34" s="15">
        <v>0</v>
      </c>
      <c r="CE34" s="38">
        <v>0</v>
      </c>
      <c r="CF34" s="286"/>
    </row>
    <row r="35" spans="1:84" s="124" customFormat="1">
      <c r="A35" s="346"/>
      <c r="B35" s="357"/>
      <c r="C35" s="366" t="s">
        <v>38</v>
      </c>
      <c r="D35" s="166">
        <v>874751</v>
      </c>
      <c r="E35" s="166">
        <v>950931</v>
      </c>
      <c r="F35" s="166">
        <v>1055551</v>
      </c>
      <c r="G35" s="166">
        <v>558526</v>
      </c>
      <c r="H35" s="166">
        <v>734242</v>
      </c>
      <c r="I35" s="166">
        <v>848714</v>
      </c>
      <c r="J35" s="166">
        <v>955174</v>
      </c>
      <c r="K35" s="166">
        <v>1058093</v>
      </c>
      <c r="L35" s="166">
        <v>1073453</v>
      </c>
      <c r="M35" s="166">
        <v>1158280</v>
      </c>
      <c r="N35" s="166">
        <v>1147205</v>
      </c>
      <c r="O35" s="166">
        <v>1217443</v>
      </c>
      <c r="P35" s="166">
        <f>+P21+P5</f>
        <v>1260176</v>
      </c>
      <c r="Q35" s="166">
        <f t="shared" ref="Q35:BI35" si="8">+Q21+Q5</f>
        <v>1365472</v>
      </c>
      <c r="R35" s="166">
        <f t="shared" ref="R35" si="9">+R21+R5</f>
        <v>1410688</v>
      </c>
      <c r="S35" s="166">
        <f t="shared" ref="S35" si="10">+S21+S5</f>
        <v>1182256</v>
      </c>
      <c r="T35" s="166">
        <f>+T21+T5</f>
        <v>1257681</v>
      </c>
      <c r="U35" s="288">
        <v>1273384</v>
      </c>
      <c r="V35" s="166">
        <f t="shared" si="8"/>
        <v>577564</v>
      </c>
      <c r="W35" s="166">
        <f t="shared" si="8"/>
        <v>604000</v>
      </c>
      <c r="X35" s="166">
        <f t="shared" si="8"/>
        <v>534053</v>
      </c>
      <c r="Y35" s="166">
        <f t="shared" si="8"/>
        <v>558526</v>
      </c>
      <c r="Z35" s="166">
        <f t="shared" si="8"/>
        <v>606125</v>
      </c>
      <c r="AA35" s="166">
        <f t="shared" si="8"/>
        <v>633521</v>
      </c>
      <c r="AB35" s="166">
        <f t="shared" si="8"/>
        <v>532046</v>
      </c>
      <c r="AC35" s="166">
        <f t="shared" si="8"/>
        <v>734242</v>
      </c>
      <c r="AD35" s="166">
        <f t="shared" si="8"/>
        <v>902170</v>
      </c>
      <c r="AE35" s="166">
        <f t="shared" si="8"/>
        <v>916965</v>
      </c>
      <c r="AF35" s="166">
        <f t="shared" si="8"/>
        <v>841390</v>
      </c>
      <c r="AG35" s="166">
        <f t="shared" si="8"/>
        <v>848714</v>
      </c>
      <c r="AH35" s="166">
        <f t="shared" si="8"/>
        <v>923538</v>
      </c>
      <c r="AI35" s="166">
        <f t="shared" si="8"/>
        <v>937740</v>
      </c>
      <c r="AJ35" s="166">
        <f t="shared" si="8"/>
        <v>915083</v>
      </c>
      <c r="AK35" s="166">
        <f t="shared" si="8"/>
        <v>955174</v>
      </c>
      <c r="AL35" s="166">
        <f t="shared" si="8"/>
        <v>1033980</v>
      </c>
      <c r="AM35" s="166">
        <f t="shared" si="8"/>
        <v>1040704</v>
      </c>
      <c r="AN35" s="166">
        <f t="shared" si="8"/>
        <v>1025252</v>
      </c>
      <c r="AO35" s="166">
        <f t="shared" si="8"/>
        <v>1058093</v>
      </c>
      <c r="AP35" s="166">
        <f t="shared" si="8"/>
        <v>1095467</v>
      </c>
      <c r="AQ35" s="166">
        <f t="shared" si="8"/>
        <v>1134848</v>
      </c>
      <c r="AR35" s="166">
        <f t="shared" si="8"/>
        <v>1041141</v>
      </c>
      <c r="AS35" s="166">
        <f t="shared" si="8"/>
        <v>1073453</v>
      </c>
      <c r="AT35" s="166">
        <f t="shared" si="8"/>
        <v>1161162</v>
      </c>
      <c r="AU35" s="166">
        <f t="shared" si="8"/>
        <v>1182037</v>
      </c>
      <c r="AV35" s="166">
        <f t="shared" si="8"/>
        <v>1110006</v>
      </c>
      <c r="AW35" s="166">
        <f t="shared" si="8"/>
        <v>1158281</v>
      </c>
      <c r="AX35" s="166">
        <f t="shared" si="8"/>
        <v>1190034</v>
      </c>
      <c r="AY35" s="166">
        <f t="shared" si="8"/>
        <v>1212848</v>
      </c>
      <c r="AZ35" s="166">
        <f t="shared" si="8"/>
        <v>1108419</v>
      </c>
      <c r="BA35" s="166">
        <f t="shared" si="8"/>
        <v>1147205</v>
      </c>
      <c r="BB35" s="166">
        <f t="shared" si="8"/>
        <v>1193598</v>
      </c>
      <c r="BC35" s="166">
        <f t="shared" si="8"/>
        <v>1272340</v>
      </c>
      <c r="BD35" s="166">
        <f t="shared" si="8"/>
        <v>1193770</v>
      </c>
      <c r="BE35" s="166">
        <f t="shared" si="8"/>
        <v>1217443</v>
      </c>
      <c r="BF35" s="166">
        <f t="shared" si="8"/>
        <v>1331415</v>
      </c>
      <c r="BG35" s="166">
        <f t="shared" si="8"/>
        <v>1358104.3755255002</v>
      </c>
      <c r="BH35" s="166">
        <v>1231071.0259855001</v>
      </c>
      <c r="BI35" s="166">
        <f t="shared" si="8"/>
        <v>1260176</v>
      </c>
      <c r="BJ35" s="166">
        <v>1337351</v>
      </c>
      <c r="BK35" s="166">
        <v>1388045</v>
      </c>
      <c r="BL35" s="166">
        <v>1317099</v>
      </c>
      <c r="BM35" s="166">
        <v>1365472</v>
      </c>
      <c r="BN35" s="166">
        <v>1487967</v>
      </c>
      <c r="BO35" s="166">
        <v>1452252.02972</v>
      </c>
      <c r="BP35" s="166">
        <v>1338136.69722</v>
      </c>
      <c r="BQ35" s="166">
        <v>1410688</v>
      </c>
      <c r="BR35" s="166">
        <v>1368780</v>
      </c>
      <c r="BS35" s="166">
        <v>1373754</v>
      </c>
      <c r="BT35" s="166">
        <v>1282442</v>
      </c>
      <c r="BU35" s="166">
        <v>1182256</v>
      </c>
      <c r="BV35" s="166">
        <v>1356030</v>
      </c>
      <c r="BW35" s="166">
        <v>1300373</v>
      </c>
      <c r="BX35" s="166">
        <v>1201319</v>
      </c>
      <c r="BY35" s="166">
        <v>1257681</v>
      </c>
      <c r="BZ35" s="166">
        <v>1375369</v>
      </c>
      <c r="CA35" s="166">
        <v>1403538</v>
      </c>
      <c r="CB35" s="166">
        <v>1284811</v>
      </c>
      <c r="CC35" s="166">
        <v>1273384</v>
      </c>
      <c r="CD35" s="166">
        <v>1416765</v>
      </c>
      <c r="CE35" s="288">
        <v>1445990</v>
      </c>
      <c r="CF35" s="286"/>
    </row>
    <row r="36" spans="1:84" s="124" customFormat="1">
      <c r="A36" s="346"/>
      <c r="B36" s="357"/>
      <c r="C36" s="349" t="s">
        <v>247</v>
      </c>
      <c r="D36" s="164">
        <v>836619</v>
      </c>
      <c r="E36" s="164">
        <v>925939</v>
      </c>
      <c r="F36" s="164">
        <v>521808</v>
      </c>
      <c r="G36" s="164">
        <v>524726</v>
      </c>
      <c r="H36" s="164">
        <v>524492</v>
      </c>
      <c r="I36" s="164">
        <v>555549</v>
      </c>
      <c r="J36" s="164">
        <v>637056</v>
      </c>
      <c r="K36" s="164">
        <v>694503</v>
      </c>
      <c r="L36" s="164">
        <v>713369</v>
      </c>
      <c r="M36" s="164">
        <v>730903</v>
      </c>
      <c r="N36" s="164">
        <v>796519</v>
      </c>
      <c r="O36" s="164">
        <v>887800</v>
      </c>
      <c r="P36" s="164">
        <f>SUM(P37:P41)</f>
        <v>866620</v>
      </c>
      <c r="Q36" s="164">
        <f t="shared" ref="Q36:BI36" si="11">SUM(Q37:Q41)</f>
        <v>918131</v>
      </c>
      <c r="R36" s="164">
        <f t="shared" ref="R36" si="12">SUM(R37:R41)</f>
        <v>967857</v>
      </c>
      <c r="S36" s="164">
        <f t="shared" ref="S36:T36" si="13">SUM(S37:S41)</f>
        <v>1000827</v>
      </c>
      <c r="T36" s="11">
        <f t="shared" si="13"/>
        <v>1049921</v>
      </c>
      <c r="U36" s="12">
        <v>1075220</v>
      </c>
      <c r="V36" s="164">
        <f t="shared" si="11"/>
        <v>547987</v>
      </c>
      <c r="W36" s="164">
        <f t="shared" si="11"/>
        <v>485004</v>
      </c>
      <c r="X36" s="164">
        <f t="shared" si="11"/>
        <v>507433</v>
      </c>
      <c r="Y36" s="164">
        <f t="shared" si="11"/>
        <v>524726</v>
      </c>
      <c r="Z36" s="164">
        <f t="shared" si="11"/>
        <v>562841</v>
      </c>
      <c r="AA36" s="164">
        <f t="shared" si="11"/>
        <v>460992</v>
      </c>
      <c r="AB36" s="164">
        <f t="shared" si="11"/>
        <v>499288</v>
      </c>
      <c r="AC36" s="164">
        <f t="shared" si="11"/>
        <v>524492</v>
      </c>
      <c r="AD36" s="164">
        <f t="shared" si="11"/>
        <v>560712</v>
      </c>
      <c r="AE36" s="164">
        <f t="shared" si="11"/>
        <v>525241</v>
      </c>
      <c r="AF36" s="164">
        <f t="shared" si="11"/>
        <v>537280</v>
      </c>
      <c r="AG36" s="164">
        <f t="shared" si="11"/>
        <v>555549</v>
      </c>
      <c r="AH36" s="164">
        <f t="shared" si="11"/>
        <v>600257</v>
      </c>
      <c r="AI36" s="164">
        <f t="shared" si="11"/>
        <v>583420</v>
      </c>
      <c r="AJ36" s="164">
        <f t="shared" si="11"/>
        <v>608158</v>
      </c>
      <c r="AK36" s="164">
        <f t="shared" si="11"/>
        <v>637056</v>
      </c>
      <c r="AL36" s="164">
        <f t="shared" si="11"/>
        <v>674165</v>
      </c>
      <c r="AM36" s="164">
        <f t="shared" si="11"/>
        <v>694371</v>
      </c>
      <c r="AN36" s="164">
        <f t="shared" si="11"/>
        <v>673728</v>
      </c>
      <c r="AO36" s="164">
        <f t="shared" si="11"/>
        <v>694503</v>
      </c>
      <c r="AP36" s="164">
        <f t="shared" si="11"/>
        <v>732504</v>
      </c>
      <c r="AQ36" s="164">
        <f t="shared" si="11"/>
        <v>657234</v>
      </c>
      <c r="AR36" s="164">
        <f t="shared" si="11"/>
        <v>686739</v>
      </c>
      <c r="AS36" s="164">
        <f t="shared" si="11"/>
        <v>713369</v>
      </c>
      <c r="AT36" s="164">
        <f t="shared" si="11"/>
        <v>739045</v>
      </c>
      <c r="AU36" s="164">
        <f t="shared" si="11"/>
        <v>673129</v>
      </c>
      <c r="AV36" s="164">
        <f t="shared" si="11"/>
        <v>712636</v>
      </c>
      <c r="AW36" s="164">
        <f t="shared" si="11"/>
        <v>730903</v>
      </c>
      <c r="AX36" s="164">
        <f t="shared" si="11"/>
        <v>761198</v>
      </c>
      <c r="AY36" s="164">
        <f t="shared" si="11"/>
        <v>712854</v>
      </c>
      <c r="AZ36" s="164">
        <f t="shared" si="11"/>
        <v>759788</v>
      </c>
      <c r="BA36" s="164">
        <f t="shared" si="11"/>
        <v>796519</v>
      </c>
      <c r="BB36" s="164">
        <f t="shared" si="11"/>
        <v>826608</v>
      </c>
      <c r="BC36" s="164">
        <f t="shared" si="11"/>
        <v>813089</v>
      </c>
      <c r="BD36" s="164">
        <f t="shared" si="11"/>
        <v>850617</v>
      </c>
      <c r="BE36" s="164">
        <f t="shared" si="11"/>
        <v>887800</v>
      </c>
      <c r="BF36" s="164">
        <f t="shared" si="11"/>
        <v>911884</v>
      </c>
      <c r="BG36" s="164">
        <f t="shared" si="11"/>
        <v>821207.73843550019</v>
      </c>
      <c r="BH36" s="164">
        <v>862381.91252680006</v>
      </c>
      <c r="BI36" s="164">
        <f t="shared" si="11"/>
        <v>866620</v>
      </c>
      <c r="BJ36" s="13">
        <v>909450.3505399999</v>
      </c>
      <c r="BK36" s="13">
        <v>850459.98725999985</v>
      </c>
      <c r="BL36" s="13">
        <v>881591</v>
      </c>
      <c r="BM36" s="13">
        <v>918131</v>
      </c>
      <c r="BN36" s="13">
        <v>968585</v>
      </c>
      <c r="BO36" s="13">
        <v>904175.95652000001</v>
      </c>
      <c r="BP36" s="13">
        <v>935838.95651999989</v>
      </c>
      <c r="BQ36" s="13">
        <v>967857</v>
      </c>
      <c r="BR36" s="13">
        <v>1012792</v>
      </c>
      <c r="BS36" s="13">
        <v>929182</v>
      </c>
      <c r="BT36" s="13">
        <v>956758</v>
      </c>
      <c r="BU36" s="13">
        <v>1000827</v>
      </c>
      <c r="BV36" s="13">
        <v>1042914</v>
      </c>
      <c r="BW36" s="13">
        <v>971588</v>
      </c>
      <c r="BX36" s="13">
        <v>1010015</v>
      </c>
      <c r="BY36" s="13">
        <v>1049921</v>
      </c>
      <c r="BZ36" s="13">
        <v>1091217</v>
      </c>
      <c r="CA36" s="13">
        <v>1001323</v>
      </c>
      <c r="CB36" s="13">
        <v>1039422</v>
      </c>
      <c r="CC36" s="13">
        <v>1075220</v>
      </c>
      <c r="CD36" s="13">
        <v>1126049</v>
      </c>
      <c r="CE36" s="224">
        <v>1051966</v>
      </c>
      <c r="CF36" s="286"/>
    </row>
    <row r="37" spans="1:84">
      <c r="A37" s="348"/>
      <c r="B37" s="357"/>
      <c r="C37" s="347" t="s">
        <v>39</v>
      </c>
      <c r="D37" s="165">
        <v>63865</v>
      </c>
      <c r="E37" s="165">
        <v>63865</v>
      </c>
      <c r="F37" s="165">
        <v>63865</v>
      </c>
      <c r="G37" s="165">
        <v>63865</v>
      </c>
      <c r="H37" s="165">
        <v>63865</v>
      </c>
      <c r="I37" s="165">
        <v>63865</v>
      </c>
      <c r="J37" s="165">
        <v>63865</v>
      </c>
      <c r="K37" s="165">
        <v>63865</v>
      </c>
      <c r="L37" s="165">
        <v>63865</v>
      </c>
      <c r="M37" s="165">
        <v>63865</v>
      </c>
      <c r="N37" s="165">
        <v>63865</v>
      </c>
      <c r="O37" s="165">
        <v>63865</v>
      </c>
      <c r="P37" s="165">
        <v>63865</v>
      </c>
      <c r="Q37" s="165">
        <v>63865</v>
      </c>
      <c r="R37" s="165">
        <v>63865</v>
      </c>
      <c r="S37" s="165">
        <v>63865</v>
      </c>
      <c r="T37" s="15">
        <v>63865</v>
      </c>
      <c r="U37" s="16">
        <v>63865</v>
      </c>
      <c r="V37" s="165">
        <v>63865</v>
      </c>
      <c r="W37" s="165">
        <v>63865</v>
      </c>
      <c r="X37" s="165">
        <v>63865</v>
      </c>
      <c r="Y37" s="165">
        <v>63865</v>
      </c>
      <c r="Z37" s="165">
        <v>63865</v>
      </c>
      <c r="AA37" s="165">
        <v>63865</v>
      </c>
      <c r="AB37" s="165">
        <v>63865</v>
      </c>
      <c r="AC37" s="165">
        <v>63865</v>
      </c>
      <c r="AD37" s="165">
        <v>63865</v>
      </c>
      <c r="AE37" s="165">
        <v>63865</v>
      </c>
      <c r="AF37" s="165">
        <v>63865</v>
      </c>
      <c r="AG37" s="165">
        <v>63865</v>
      </c>
      <c r="AH37" s="165">
        <v>63865</v>
      </c>
      <c r="AI37" s="165">
        <v>63865</v>
      </c>
      <c r="AJ37" s="165">
        <v>63865</v>
      </c>
      <c r="AK37" s="165">
        <v>63865</v>
      </c>
      <c r="AL37" s="165">
        <v>63865</v>
      </c>
      <c r="AM37" s="165">
        <v>63865</v>
      </c>
      <c r="AN37" s="165">
        <v>63865</v>
      </c>
      <c r="AO37" s="165">
        <v>63865</v>
      </c>
      <c r="AP37" s="165">
        <v>63865</v>
      </c>
      <c r="AQ37" s="165">
        <v>63865</v>
      </c>
      <c r="AR37" s="165">
        <v>63865</v>
      </c>
      <c r="AS37" s="165">
        <v>63865</v>
      </c>
      <c r="AT37" s="165">
        <v>63865</v>
      </c>
      <c r="AU37" s="165">
        <v>63865</v>
      </c>
      <c r="AV37" s="165">
        <v>63865</v>
      </c>
      <c r="AW37" s="165">
        <v>63865</v>
      </c>
      <c r="AX37" s="165">
        <v>63865</v>
      </c>
      <c r="AY37" s="165">
        <v>63865</v>
      </c>
      <c r="AZ37" s="165">
        <v>63865</v>
      </c>
      <c r="BA37" s="165">
        <v>63865</v>
      </c>
      <c r="BB37" s="165">
        <v>63865</v>
      </c>
      <c r="BC37" s="165">
        <v>63865</v>
      </c>
      <c r="BD37" s="165">
        <v>63865</v>
      </c>
      <c r="BE37" s="165">
        <v>63865</v>
      </c>
      <c r="BF37" s="165">
        <v>63865</v>
      </c>
      <c r="BG37" s="165">
        <v>63865</v>
      </c>
      <c r="BH37" s="165">
        <v>63865</v>
      </c>
      <c r="BI37" s="165">
        <f>+P37</f>
        <v>63865</v>
      </c>
      <c r="BJ37" s="165">
        <v>63865</v>
      </c>
      <c r="BK37" s="165">
        <v>63865</v>
      </c>
      <c r="BL37" s="165">
        <v>63865</v>
      </c>
      <c r="BM37" s="165">
        <v>63865</v>
      </c>
      <c r="BN37" s="165">
        <v>63865</v>
      </c>
      <c r="BO37" s="165">
        <v>63865</v>
      </c>
      <c r="BP37" s="165">
        <v>63865</v>
      </c>
      <c r="BQ37" s="165">
        <v>63865</v>
      </c>
      <c r="BR37" s="165">
        <v>63865</v>
      </c>
      <c r="BS37" s="165">
        <v>63865</v>
      </c>
      <c r="BT37" s="165">
        <v>63865</v>
      </c>
      <c r="BU37" s="165">
        <v>63865</v>
      </c>
      <c r="BV37" s="15">
        <v>63865</v>
      </c>
      <c r="BW37" s="15">
        <v>63865</v>
      </c>
      <c r="BX37" s="15">
        <v>63865</v>
      </c>
      <c r="BY37" s="15">
        <v>63865</v>
      </c>
      <c r="BZ37" s="15">
        <v>63865</v>
      </c>
      <c r="CA37" s="15">
        <v>63865</v>
      </c>
      <c r="CB37" s="15">
        <v>63865</v>
      </c>
      <c r="CC37" s="15">
        <v>63865</v>
      </c>
      <c r="CD37" s="15">
        <v>63865</v>
      </c>
      <c r="CE37" s="16">
        <v>63865</v>
      </c>
      <c r="CF37" s="286"/>
    </row>
    <row r="38" spans="1:84">
      <c r="A38" s="348"/>
      <c r="B38" s="357"/>
      <c r="C38" s="347" t="s">
        <v>40</v>
      </c>
      <c r="D38" s="165">
        <v>1297</v>
      </c>
      <c r="E38" s="165">
        <v>919</v>
      </c>
      <c r="F38" s="165">
        <v>1453</v>
      </c>
      <c r="G38" s="165">
        <v>204</v>
      </c>
      <c r="H38" s="165">
        <v>270</v>
      </c>
      <c r="I38" s="165">
        <v>-1000</v>
      </c>
      <c r="J38" s="165">
        <v>1278</v>
      </c>
      <c r="K38" s="165">
        <v>1930</v>
      </c>
      <c r="L38" s="165">
        <v>1455</v>
      </c>
      <c r="M38" s="165">
        <v>1184</v>
      </c>
      <c r="N38" s="165">
        <v>1347</v>
      </c>
      <c r="O38" s="165">
        <v>1267</v>
      </c>
      <c r="P38" s="165">
        <v>1089</v>
      </c>
      <c r="Q38" s="165">
        <v>1063</v>
      </c>
      <c r="R38" s="165">
        <v>-5557</v>
      </c>
      <c r="S38" s="165">
        <v>-11941</v>
      </c>
      <c r="T38" s="15">
        <v>-4475</v>
      </c>
      <c r="U38" s="16">
        <v>-3624</v>
      </c>
      <c r="V38" s="165">
        <v>1024</v>
      </c>
      <c r="W38" s="165">
        <v>883</v>
      </c>
      <c r="X38" s="165">
        <v>1104</v>
      </c>
      <c r="Y38" s="165">
        <v>204</v>
      </c>
      <c r="Z38" s="165">
        <v>-281</v>
      </c>
      <c r="AA38" s="165">
        <v>-30</v>
      </c>
      <c r="AB38" s="165">
        <v>98</v>
      </c>
      <c r="AC38" s="165">
        <v>270</v>
      </c>
      <c r="AD38" s="165">
        <v>-2681</v>
      </c>
      <c r="AE38" s="165">
        <v>-1459</v>
      </c>
      <c r="AF38" s="165">
        <v>-2639</v>
      </c>
      <c r="AG38" s="165">
        <v>-1000</v>
      </c>
      <c r="AH38" s="165">
        <v>1806</v>
      </c>
      <c r="AI38" s="165">
        <v>1920</v>
      </c>
      <c r="AJ38" s="165">
        <v>1129</v>
      </c>
      <c r="AK38" s="165">
        <v>1278</v>
      </c>
      <c r="AL38" s="165">
        <v>1249</v>
      </c>
      <c r="AM38" s="165">
        <v>1643</v>
      </c>
      <c r="AN38" s="165">
        <v>1783</v>
      </c>
      <c r="AO38" s="165">
        <v>1930</v>
      </c>
      <c r="AP38" s="165">
        <v>1817</v>
      </c>
      <c r="AQ38" s="165">
        <v>1465</v>
      </c>
      <c r="AR38" s="165">
        <v>1401</v>
      </c>
      <c r="AS38" s="165">
        <v>1455</v>
      </c>
      <c r="AT38" s="165">
        <v>1481</v>
      </c>
      <c r="AU38" s="165">
        <v>1560</v>
      </c>
      <c r="AV38" s="165">
        <v>1537</v>
      </c>
      <c r="AW38" s="165">
        <v>1184</v>
      </c>
      <c r="AX38" s="165">
        <v>1035</v>
      </c>
      <c r="AY38" s="165">
        <v>1106</v>
      </c>
      <c r="AZ38" s="165">
        <v>1128</v>
      </c>
      <c r="BA38" s="165">
        <v>1347</v>
      </c>
      <c r="BB38" s="165">
        <v>1349</v>
      </c>
      <c r="BC38" s="165">
        <v>1194</v>
      </c>
      <c r="BD38" s="165">
        <v>1126</v>
      </c>
      <c r="BE38" s="165">
        <v>1267</v>
      </c>
      <c r="BF38" s="165">
        <v>898</v>
      </c>
      <c r="BG38" s="165">
        <v>1145</v>
      </c>
      <c r="BH38" s="165">
        <v>1185</v>
      </c>
      <c r="BI38" s="165">
        <f>+P38</f>
        <v>1089</v>
      </c>
      <c r="BJ38" s="165">
        <v>514</v>
      </c>
      <c r="BK38" s="165">
        <v>1204</v>
      </c>
      <c r="BL38" s="165">
        <v>1770</v>
      </c>
      <c r="BM38" s="165">
        <v>1063</v>
      </c>
      <c r="BN38" s="165">
        <v>2130</v>
      </c>
      <c r="BO38" s="165">
        <v>1105</v>
      </c>
      <c r="BP38" s="165">
        <v>212</v>
      </c>
      <c r="BQ38" s="165">
        <v>-5557</v>
      </c>
      <c r="BR38" s="165">
        <v>-9723</v>
      </c>
      <c r="BS38" s="165">
        <v>-12625</v>
      </c>
      <c r="BT38" s="165">
        <v>-12612</v>
      </c>
      <c r="BU38" s="165">
        <v>-11941</v>
      </c>
      <c r="BV38" s="15">
        <v>-8750</v>
      </c>
      <c r="BW38" s="15">
        <v>-7253</v>
      </c>
      <c r="BX38" s="15">
        <v>-6298</v>
      </c>
      <c r="BY38" s="15">
        <v>-4475</v>
      </c>
      <c r="BZ38" s="15">
        <v>-3688</v>
      </c>
      <c r="CA38" s="15">
        <v>-3896</v>
      </c>
      <c r="CB38" s="15">
        <v>-2798</v>
      </c>
      <c r="CC38" s="15">
        <v>-3624</v>
      </c>
      <c r="CD38" s="15">
        <v>-2337</v>
      </c>
      <c r="CE38" s="16">
        <v>-1356</v>
      </c>
      <c r="CF38" s="286"/>
    </row>
    <row r="39" spans="1:84">
      <c r="A39" s="348"/>
      <c r="B39" s="357"/>
      <c r="C39" s="347" t="s">
        <v>306</v>
      </c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>
        <v>0</v>
      </c>
      <c r="Q39" s="165">
        <v>0</v>
      </c>
      <c r="R39" s="165">
        <v>0</v>
      </c>
      <c r="S39" s="165">
        <v>0</v>
      </c>
      <c r="T39" s="15">
        <v>-1691</v>
      </c>
      <c r="U39" s="16">
        <v>-943</v>
      </c>
      <c r="V39" s="165">
        <v>0</v>
      </c>
      <c r="W39" s="165">
        <v>0</v>
      </c>
      <c r="X39" s="165">
        <v>0</v>
      </c>
      <c r="Y39" s="165">
        <v>0</v>
      </c>
      <c r="Z39" s="165">
        <v>0</v>
      </c>
      <c r="AA39" s="165">
        <v>0</v>
      </c>
      <c r="AB39" s="165">
        <v>0</v>
      </c>
      <c r="AC39" s="165">
        <v>0</v>
      </c>
      <c r="AD39" s="165">
        <v>0</v>
      </c>
      <c r="AE39" s="165">
        <v>0</v>
      </c>
      <c r="AF39" s="165">
        <v>0</v>
      </c>
      <c r="AG39" s="165">
        <v>0</v>
      </c>
      <c r="AH39" s="165">
        <v>0</v>
      </c>
      <c r="AI39" s="165">
        <v>0</v>
      </c>
      <c r="AJ39" s="165">
        <v>0</v>
      </c>
      <c r="AK39" s="165">
        <v>0</v>
      </c>
      <c r="AL39" s="165">
        <v>0</v>
      </c>
      <c r="AM39" s="165">
        <v>0</v>
      </c>
      <c r="AN39" s="165">
        <v>0</v>
      </c>
      <c r="AO39" s="165">
        <v>0</v>
      </c>
      <c r="AP39" s="165">
        <v>0</v>
      </c>
      <c r="AQ39" s="165">
        <v>0</v>
      </c>
      <c r="AR39" s="165">
        <v>0</v>
      </c>
      <c r="AS39" s="165">
        <v>0</v>
      </c>
      <c r="AT39" s="165">
        <v>0</v>
      </c>
      <c r="AU39" s="165">
        <v>0</v>
      </c>
      <c r="AV39" s="165">
        <v>0</v>
      </c>
      <c r="AW39" s="165">
        <v>0</v>
      </c>
      <c r="AX39" s="165">
        <v>0</v>
      </c>
      <c r="AY39" s="165">
        <v>0</v>
      </c>
      <c r="AZ39" s="165">
        <v>0</v>
      </c>
      <c r="BA39" s="165">
        <v>0</v>
      </c>
      <c r="BB39" s="165">
        <v>0</v>
      </c>
      <c r="BC39" s="165">
        <v>0</v>
      </c>
      <c r="BD39" s="165">
        <v>0</v>
      </c>
      <c r="BE39" s="165">
        <v>0</v>
      </c>
      <c r="BF39" s="165">
        <v>0</v>
      </c>
      <c r="BG39" s="165">
        <v>0</v>
      </c>
      <c r="BH39" s="165">
        <v>0</v>
      </c>
      <c r="BI39" s="165">
        <v>0</v>
      </c>
      <c r="BJ39" s="165">
        <v>0</v>
      </c>
      <c r="BK39" s="165">
        <v>0</v>
      </c>
      <c r="BL39" s="165">
        <v>0</v>
      </c>
      <c r="BM39" s="165">
        <v>0</v>
      </c>
      <c r="BN39" s="165">
        <v>0</v>
      </c>
      <c r="BO39" s="165">
        <v>0</v>
      </c>
      <c r="BP39" s="165">
        <v>0</v>
      </c>
      <c r="BQ39" s="165">
        <v>0</v>
      </c>
      <c r="BR39" s="165">
        <v>0</v>
      </c>
      <c r="BS39" s="165">
        <v>0</v>
      </c>
      <c r="BT39" s="165">
        <v>0</v>
      </c>
      <c r="BU39" s="165">
        <v>0</v>
      </c>
      <c r="BV39" s="15">
        <v>-58</v>
      </c>
      <c r="BW39" s="15">
        <v>-682</v>
      </c>
      <c r="BX39" s="15">
        <v>198</v>
      </c>
      <c r="BY39" s="15">
        <v>-1691</v>
      </c>
      <c r="BZ39" s="15">
        <v>-1217</v>
      </c>
      <c r="CA39" s="15">
        <v>-887</v>
      </c>
      <c r="CB39" s="15">
        <v>-1718</v>
      </c>
      <c r="CC39" s="15">
        <v>-943</v>
      </c>
      <c r="CD39" s="15">
        <v>-1863</v>
      </c>
      <c r="CE39" s="16">
        <v>-2278</v>
      </c>
      <c r="CF39" s="286"/>
    </row>
    <row r="40" spans="1:84" s="124" customFormat="1">
      <c r="A40" s="346"/>
      <c r="B40" s="346"/>
      <c r="C40" s="347" t="s">
        <v>248</v>
      </c>
      <c r="D40" s="165">
        <v>771457</v>
      </c>
      <c r="E40" s="165">
        <v>861155</v>
      </c>
      <c r="F40" s="165">
        <v>455741</v>
      </c>
      <c r="G40" s="165">
        <v>459774</v>
      </c>
      <c r="H40" s="165">
        <v>459074</v>
      </c>
      <c r="I40" s="165">
        <v>491307</v>
      </c>
      <c r="J40" s="165">
        <v>570793</v>
      </c>
      <c r="K40" s="165">
        <v>627592</v>
      </c>
      <c r="L40" s="165">
        <v>647503</v>
      </c>
      <c r="M40" s="165">
        <v>665329</v>
      </c>
      <c r="N40" s="165">
        <v>730734</v>
      </c>
      <c r="O40" s="165">
        <v>822078</v>
      </c>
      <c r="P40" s="165">
        <v>801061</v>
      </c>
      <c r="Q40" s="165">
        <v>852584</v>
      </c>
      <c r="R40" s="165">
        <v>908903</v>
      </c>
      <c r="S40" s="165">
        <v>938856</v>
      </c>
      <c r="T40" s="15">
        <v>981533</v>
      </c>
      <c r="U40" s="16">
        <v>1006798</v>
      </c>
      <c r="V40" s="165">
        <v>482324</v>
      </c>
      <c r="W40" s="165">
        <v>419455</v>
      </c>
      <c r="X40" s="165">
        <v>441618</v>
      </c>
      <c r="Y40" s="165">
        <v>459774</v>
      </c>
      <c r="Z40" s="165">
        <v>498288</v>
      </c>
      <c r="AA40" s="165">
        <v>396154</v>
      </c>
      <c r="AB40" s="165">
        <v>434149</v>
      </c>
      <c r="AC40" s="165">
        <v>459074</v>
      </c>
      <c r="AD40" s="165">
        <v>492121</v>
      </c>
      <c r="AE40" s="165">
        <v>455261</v>
      </c>
      <c r="AF40" s="165">
        <v>471756</v>
      </c>
      <c r="AG40" s="165">
        <v>491307</v>
      </c>
      <c r="AH40" s="165">
        <v>533115</v>
      </c>
      <c r="AI40" s="165">
        <v>516477</v>
      </c>
      <c r="AJ40" s="165">
        <v>541959</v>
      </c>
      <c r="AK40" s="165">
        <v>570793</v>
      </c>
      <c r="AL40" s="165">
        <v>607909</v>
      </c>
      <c r="AM40" s="165">
        <v>627847</v>
      </c>
      <c r="AN40" s="165">
        <v>607003</v>
      </c>
      <c r="AO40" s="165">
        <v>627592</v>
      </c>
      <c r="AP40" s="165">
        <v>665653</v>
      </c>
      <c r="AQ40" s="165">
        <v>590959</v>
      </c>
      <c r="AR40" s="165">
        <v>620532</v>
      </c>
      <c r="AS40" s="165">
        <v>647503</v>
      </c>
      <c r="AT40" s="165">
        <v>673146</v>
      </c>
      <c r="AU40" s="165">
        <v>607207</v>
      </c>
      <c r="AV40" s="165">
        <v>646722</v>
      </c>
      <c r="AW40" s="165">
        <v>665329</v>
      </c>
      <c r="AX40" s="165">
        <v>695748</v>
      </c>
      <c r="AY40" s="165">
        <v>647348</v>
      </c>
      <c r="AZ40" s="165">
        <v>694234</v>
      </c>
      <c r="BA40" s="165">
        <v>730734</v>
      </c>
      <c r="BB40" s="165">
        <v>760813</v>
      </c>
      <c r="BC40" s="165">
        <v>747447</v>
      </c>
      <c r="BD40" s="165">
        <v>785038</v>
      </c>
      <c r="BE40" s="165">
        <v>822078</v>
      </c>
      <c r="BF40" s="165">
        <v>846531</v>
      </c>
      <c r="BG40" s="165">
        <v>755610.19275350019</v>
      </c>
      <c r="BH40" s="165">
        <v>796734.91252680006</v>
      </c>
      <c r="BI40" s="165">
        <f>+P40</f>
        <v>801061</v>
      </c>
      <c r="BJ40" s="15">
        <v>844459.46965799993</v>
      </c>
      <c r="BK40" s="15">
        <v>784780.49557799986</v>
      </c>
      <c r="BL40" s="15">
        <v>815345</v>
      </c>
      <c r="BM40" s="15">
        <v>852584</v>
      </c>
      <c r="BN40" s="15">
        <v>901960</v>
      </c>
      <c r="BO40" s="15">
        <v>838566.68782950006</v>
      </c>
      <c r="BP40" s="15">
        <v>871113.20187809994</v>
      </c>
      <c r="BQ40" s="15">
        <v>908903</v>
      </c>
      <c r="BR40" s="15">
        <v>958000</v>
      </c>
      <c r="BS40" s="15">
        <v>877319</v>
      </c>
      <c r="BT40" s="15">
        <v>904879</v>
      </c>
      <c r="BU40" s="15">
        <v>938856</v>
      </c>
      <c r="BV40" s="15">
        <v>977391</v>
      </c>
      <c r="BW40" s="15">
        <v>905066</v>
      </c>
      <c r="BX40" s="15">
        <v>940779</v>
      </c>
      <c r="BY40" s="15">
        <v>981533</v>
      </c>
      <c r="BZ40" s="15">
        <v>1021058</v>
      </c>
      <c r="CA40" s="15">
        <v>933229</v>
      </c>
      <c r="CB40" s="15">
        <v>971189</v>
      </c>
      <c r="CC40" s="15">
        <v>1006798</v>
      </c>
      <c r="CD40" s="15">
        <v>1057300</v>
      </c>
      <c r="CE40" s="16">
        <v>982763</v>
      </c>
      <c r="CF40" s="286"/>
    </row>
    <row r="41" spans="1:84">
      <c r="A41" s="348"/>
      <c r="B41" s="348"/>
      <c r="C41" s="347" t="s">
        <v>41</v>
      </c>
      <c r="D41" s="165">
        <v>0</v>
      </c>
      <c r="E41" s="165">
        <v>0</v>
      </c>
      <c r="F41" s="165">
        <v>749</v>
      </c>
      <c r="G41" s="165">
        <v>883</v>
      </c>
      <c r="H41" s="165">
        <v>1283</v>
      </c>
      <c r="I41" s="165">
        <v>1377</v>
      </c>
      <c r="J41" s="165">
        <v>1120</v>
      </c>
      <c r="K41" s="165">
        <v>1116</v>
      </c>
      <c r="L41" s="165">
        <v>546</v>
      </c>
      <c r="M41" s="165">
        <v>525</v>
      </c>
      <c r="N41" s="165">
        <v>573</v>
      </c>
      <c r="O41" s="165">
        <v>590</v>
      </c>
      <c r="P41" s="165">
        <v>605</v>
      </c>
      <c r="Q41" s="165">
        <v>619</v>
      </c>
      <c r="R41" s="165">
        <v>646</v>
      </c>
      <c r="S41" s="165">
        <v>10047</v>
      </c>
      <c r="T41" s="15">
        <v>10689</v>
      </c>
      <c r="U41" s="16">
        <v>9124</v>
      </c>
      <c r="V41" s="165">
        <v>774</v>
      </c>
      <c r="W41" s="165">
        <v>801</v>
      </c>
      <c r="X41" s="165">
        <v>846</v>
      </c>
      <c r="Y41" s="165">
        <v>883</v>
      </c>
      <c r="Z41" s="165">
        <v>969</v>
      </c>
      <c r="AA41" s="165">
        <v>1003</v>
      </c>
      <c r="AB41" s="165">
        <v>1176</v>
      </c>
      <c r="AC41" s="165">
        <v>1283</v>
      </c>
      <c r="AD41" s="165">
        <v>7407</v>
      </c>
      <c r="AE41" s="165">
        <v>7574</v>
      </c>
      <c r="AF41" s="165">
        <v>4298</v>
      </c>
      <c r="AG41" s="165">
        <v>1377</v>
      </c>
      <c r="AH41" s="165">
        <v>1471</v>
      </c>
      <c r="AI41" s="165">
        <v>1158</v>
      </c>
      <c r="AJ41" s="165">
        <v>1205</v>
      </c>
      <c r="AK41" s="165">
        <v>1120</v>
      </c>
      <c r="AL41" s="165">
        <v>1142</v>
      </c>
      <c r="AM41" s="165">
        <v>1016</v>
      </c>
      <c r="AN41" s="165">
        <v>1077</v>
      </c>
      <c r="AO41" s="165">
        <v>1116</v>
      </c>
      <c r="AP41" s="165">
        <v>1169</v>
      </c>
      <c r="AQ41" s="165">
        <v>945</v>
      </c>
      <c r="AR41" s="165">
        <v>941</v>
      </c>
      <c r="AS41" s="165">
        <v>546</v>
      </c>
      <c r="AT41" s="165">
        <v>553</v>
      </c>
      <c r="AU41" s="165">
        <v>497</v>
      </c>
      <c r="AV41" s="165">
        <v>512</v>
      </c>
      <c r="AW41" s="165">
        <v>525</v>
      </c>
      <c r="AX41" s="165">
        <v>550</v>
      </c>
      <c r="AY41" s="165">
        <v>535</v>
      </c>
      <c r="AZ41" s="165">
        <v>561</v>
      </c>
      <c r="BA41" s="165">
        <v>573</v>
      </c>
      <c r="BB41" s="165">
        <v>581</v>
      </c>
      <c r="BC41" s="165">
        <v>583</v>
      </c>
      <c r="BD41" s="165">
        <v>588</v>
      </c>
      <c r="BE41" s="165">
        <v>590</v>
      </c>
      <c r="BF41" s="165">
        <v>590</v>
      </c>
      <c r="BG41" s="165">
        <v>587.54568200000006</v>
      </c>
      <c r="BH41" s="165">
        <v>597</v>
      </c>
      <c r="BI41" s="165">
        <f>+P41</f>
        <v>605</v>
      </c>
      <c r="BJ41" s="165">
        <v>611.88088200000004</v>
      </c>
      <c r="BK41" s="165">
        <v>610.49168199999997</v>
      </c>
      <c r="BL41" s="165">
        <v>611</v>
      </c>
      <c r="BM41" s="165">
        <v>619</v>
      </c>
      <c r="BN41" s="165">
        <v>630</v>
      </c>
      <c r="BO41" s="165">
        <v>639.26869050000016</v>
      </c>
      <c r="BP41" s="165">
        <v>648.75464190000014</v>
      </c>
      <c r="BQ41" s="165">
        <v>646</v>
      </c>
      <c r="BR41" s="165">
        <v>650</v>
      </c>
      <c r="BS41" s="165">
        <v>623</v>
      </c>
      <c r="BT41" s="165">
        <v>626</v>
      </c>
      <c r="BU41" s="165">
        <v>10047</v>
      </c>
      <c r="BV41" s="15">
        <v>10466</v>
      </c>
      <c r="BW41" s="15">
        <v>10592</v>
      </c>
      <c r="BX41" s="15">
        <v>11471</v>
      </c>
      <c r="BY41" s="15">
        <v>10689</v>
      </c>
      <c r="BZ41" s="15">
        <v>11199</v>
      </c>
      <c r="CA41" s="15">
        <v>9012</v>
      </c>
      <c r="CB41" s="15">
        <v>8884</v>
      </c>
      <c r="CC41" s="15">
        <v>9124</v>
      </c>
      <c r="CD41" s="15">
        <v>9084</v>
      </c>
      <c r="CE41" s="16">
        <v>8972</v>
      </c>
      <c r="CF41" s="286"/>
    </row>
    <row r="42" spans="1:84" s="124" customFormat="1">
      <c r="A42" s="346"/>
      <c r="B42" s="346"/>
      <c r="C42" s="349" t="s">
        <v>249</v>
      </c>
      <c r="D42" s="164">
        <v>1949</v>
      </c>
      <c r="E42" s="164">
        <v>2051</v>
      </c>
      <c r="F42" s="164">
        <v>3078</v>
      </c>
      <c r="G42" s="164">
        <v>4814</v>
      </c>
      <c r="H42" s="164">
        <v>175517</v>
      </c>
      <c r="I42" s="164">
        <v>247970</v>
      </c>
      <c r="J42" s="164">
        <v>249932</v>
      </c>
      <c r="K42" s="164">
        <v>260004</v>
      </c>
      <c r="L42" s="164">
        <v>259590</v>
      </c>
      <c r="M42" s="164">
        <v>156096</v>
      </c>
      <c r="N42" s="164">
        <v>270781</v>
      </c>
      <c r="O42" s="164">
        <v>269026</v>
      </c>
      <c r="P42" s="164">
        <f>SUM(P43:P52)</f>
        <v>291653</v>
      </c>
      <c r="Q42" s="164">
        <f t="shared" ref="Q42:BI42" si="14">SUM(Q43:Q52)</f>
        <v>288947</v>
      </c>
      <c r="R42" s="164">
        <f t="shared" ref="R42" si="15">SUM(R43:R52)</f>
        <v>44206</v>
      </c>
      <c r="S42" s="164">
        <f t="shared" ref="S42:T42" si="16">SUM(S43:S52)</f>
        <v>53814</v>
      </c>
      <c r="T42" s="11">
        <f t="shared" si="16"/>
        <v>87439</v>
      </c>
      <c r="U42" s="12">
        <v>95224</v>
      </c>
      <c r="V42" s="164">
        <f t="shared" si="14"/>
        <v>3118</v>
      </c>
      <c r="W42" s="164">
        <f t="shared" si="14"/>
        <v>3037</v>
      </c>
      <c r="X42" s="164">
        <f t="shared" si="14"/>
        <v>3036</v>
      </c>
      <c r="Y42" s="164">
        <f t="shared" si="14"/>
        <v>4814</v>
      </c>
      <c r="Z42" s="164">
        <f t="shared" si="14"/>
        <v>3649</v>
      </c>
      <c r="AA42" s="164">
        <f t="shared" si="14"/>
        <v>3370</v>
      </c>
      <c r="AB42" s="164">
        <f t="shared" si="14"/>
        <v>3461</v>
      </c>
      <c r="AC42" s="164">
        <f t="shared" si="14"/>
        <v>175517</v>
      </c>
      <c r="AD42" s="164">
        <f t="shared" si="14"/>
        <v>263430</v>
      </c>
      <c r="AE42" s="164">
        <f t="shared" si="14"/>
        <v>250327</v>
      </c>
      <c r="AF42" s="164">
        <f t="shared" si="14"/>
        <v>250434</v>
      </c>
      <c r="AG42" s="164">
        <f t="shared" si="14"/>
        <v>247970</v>
      </c>
      <c r="AH42" s="164">
        <f t="shared" si="14"/>
        <v>248168</v>
      </c>
      <c r="AI42" s="164">
        <f t="shared" si="14"/>
        <v>248253</v>
      </c>
      <c r="AJ42" s="164">
        <f t="shared" si="14"/>
        <v>248562</v>
      </c>
      <c r="AK42" s="164">
        <f t="shared" si="14"/>
        <v>249932</v>
      </c>
      <c r="AL42" s="164">
        <f t="shared" si="14"/>
        <v>250296</v>
      </c>
      <c r="AM42" s="164">
        <f t="shared" si="14"/>
        <v>253997</v>
      </c>
      <c r="AN42" s="164">
        <f t="shared" si="14"/>
        <v>256564</v>
      </c>
      <c r="AO42" s="164">
        <f t="shared" si="14"/>
        <v>260004</v>
      </c>
      <c r="AP42" s="164">
        <f t="shared" si="14"/>
        <v>254212</v>
      </c>
      <c r="AQ42" s="164">
        <f t="shared" si="14"/>
        <v>255974</v>
      </c>
      <c r="AR42" s="164">
        <f t="shared" si="14"/>
        <v>256977</v>
      </c>
      <c r="AS42" s="164">
        <f t="shared" si="14"/>
        <v>259590</v>
      </c>
      <c r="AT42" s="164">
        <f t="shared" si="14"/>
        <v>135231</v>
      </c>
      <c r="AU42" s="164">
        <f t="shared" si="14"/>
        <v>138292</v>
      </c>
      <c r="AV42" s="164">
        <f t="shared" si="14"/>
        <v>138164</v>
      </c>
      <c r="AW42" s="164">
        <f t="shared" si="14"/>
        <v>156096</v>
      </c>
      <c r="AX42" s="164">
        <f t="shared" si="14"/>
        <v>269771</v>
      </c>
      <c r="AY42" s="164">
        <f t="shared" si="14"/>
        <v>270112</v>
      </c>
      <c r="AZ42" s="164">
        <f t="shared" si="14"/>
        <v>271860</v>
      </c>
      <c r="BA42" s="164">
        <f t="shared" si="14"/>
        <v>270781</v>
      </c>
      <c r="BB42" s="164">
        <f t="shared" si="14"/>
        <v>264884</v>
      </c>
      <c r="BC42" s="164">
        <f t="shared" si="14"/>
        <v>265955</v>
      </c>
      <c r="BD42" s="164">
        <f t="shared" si="14"/>
        <v>268290</v>
      </c>
      <c r="BE42" s="164">
        <f t="shared" si="14"/>
        <v>269026</v>
      </c>
      <c r="BF42" s="164">
        <f t="shared" si="14"/>
        <v>281049</v>
      </c>
      <c r="BG42" s="164">
        <f t="shared" si="14"/>
        <v>281172.24166</v>
      </c>
      <c r="BH42" s="164">
        <v>283072.20656870003</v>
      </c>
      <c r="BI42" s="164">
        <f t="shared" si="14"/>
        <v>291653</v>
      </c>
      <c r="BJ42" s="164">
        <v>278281.78657999996</v>
      </c>
      <c r="BK42" s="164">
        <v>278982.32076000003</v>
      </c>
      <c r="BL42" s="164">
        <v>277686.99997999996</v>
      </c>
      <c r="BM42" s="164">
        <v>288947</v>
      </c>
      <c r="BN42" s="164">
        <v>168689</v>
      </c>
      <c r="BO42" s="164">
        <v>168499</v>
      </c>
      <c r="BP42" s="164">
        <v>169309</v>
      </c>
      <c r="BQ42" s="164">
        <v>44206</v>
      </c>
      <c r="BR42" s="164">
        <v>46634</v>
      </c>
      <c r="BS42" s="164">
        <v>46804</v>
      </c>
      <c r="BT42" s="164">
        <v>48178</v>
      </c>
      <c r="BU42" s="164">
        <v>53814</v>
      </c>
      <c r="BV42" s="164">
        <v>55371</v>
      </c>
      <c r="BW42" s="164">
        <v>61394</v>
      </c>
      <c r="BX42" s="164">
        <v>67642</v>
      </c>
      <c r="BY42" s="164">
        <v>87439</v>
      </c>
      <c r="BZ42" s="164">
        <v>93956</v>
      </c>
      <c r="CA42" s="164">
        <v>93221</v>
      </c>
      <c r="CB42" s="164">
        <v>90156</v>
      </c>
      <c r="CC42" s="164">
        <v>95224</v>
      </c>
      <c r="CD42" s="164">
        <v>94963</v>
      </c>
      <c r="CE42" s="12">
        <v>88965</v>
      </c>
      <c r="CF42" s="286"/>
    </row>
    <row r="43" spans="1:84">
      <c r="A43" s="348"/>
      <c r="B43" s="348"/>
      <c r="C43" s="347" t="s">
        <v>42</v>
      </c>
      <c r="D43" s="165">
        <v>0</v>
      </c>
      <c r="E43" s="165">
        <v>0</v>
      </c>
      <c r="F43" s="165">
        <v>0</v>
      </c>
      <c r="G43" s="165">
        <v>0</v>
      </c>
      <c r="H43" s="165">
        <v>170226</v>
      </c>
      <c r="I43" s="165">
        <v>243157</v>
      </c>
      <c r="J43" s="165">
        <v>243617</v>
      </c>
      <c r="K43" s="165">
        <v>244078</v>
      </c>
      <c r="L43" s="165">
        <v>243800</v>
      </c>
      <c r="M43" s="165">
        <v>123459</v>
      </c>
      <c r="N43" s="165">
        <v>243573</v>
      </c>
      <c r="O43" s="165">
        <v>243961</v>
      </c>
      <c r="P43" s="165">
        <v>244350</v>
      </c>
      <c r="Q43" s="165">
        <v>244738</v>
      </c>
      <c r="R43" s="165">
        <v>0</v>
      </c>
      <c r="S43" s="165">
        <v>0</v>
      </c>
      <c r="T43" s="15">
        <v>0</v>
      </c>
      <c r="U43" s="16">
        <v>0</v>
      </c>
      <c r="V43" s="165">
        <v>0</v>
      </c>
      <c r="W43" s="165">
        <v>0</v>
      </c>
      <c r="X43" s="165">
        <v>0</v>
      </c>
      <c r="Y43" s="165">
        <v>0</v>
      </c>
      <c r="Z43" s="165">
        <v>0</v>
      </c>
      <c r="AA43" s="165">
        <v>0</v>
      </c>
      <c r="AB43" s="165">
        <v>0</v>
      </c>
      <c r="AC43" s="165">
        <v>170226</v>
      </c>
      <c r="AD43" s="165">
        <v>245000</v>
      </c>
      <c r="AE43" s="165">
        <v>245000</v>
      </c>
      <c r="AF43" s="165">
        <v>245000</v>
      </c>
      <c r="AG43" s="165">
        <v>243157</v>
      </c>
      <c r="AH43" s="165">
        <v>243272</v>
      </c>
      <c r="AI43" s="165">
        <v>243387</v>
      </c>
      <c r="AJ43" s="165">
        <v>243502</v>
      </c>
      <c r="AK43" s="165">
        <v>243617</v>
      </c>
      <c r="AL43" s="165">
        <v>243733</v>
      </c>
      <c r="AM43" s="165">
        <v>243848</v>
      </c>
      <c r="AN43" s="165">
        <v>243963</v>
      </c>
      <c r="AO43" s="165">
        <v>244078</v>
      </c>
      <c r="AP43" s="165">
        <v>244193</v>
      </c>
      <c r="AQ43" s="165">
        <v>244309</v>
      </c>
      <c r="AR43" s="165">
        <v>244424</v>
      </c>
      <c r="AS43" s="165">
        <v>243800</v>
      </c>
      <c r="AT43" s="165">
        <v>123606</v>
      </c>
      <c r="AU43" s="165">
        <v>123669</v>
      </c>
      <c r="AV43" s="165">
        <v>123733</v>
      </c>
      <c r="AW43" s="165">
        <v>123459</v>
      </c>
      <c r="AX43" s="165">
        <v>243281</v>
      </c>
      <c r="AY43" s="165">
        <v>243378</v>
      </c>
      <c r="AZ43" s="165">
        <v>243475</v>
      </c>
      <c r="BA43" s="165">
        <v>243573</v>
      </c>
      <c r="BB43" s="165">
        <v>243670</v>
      </c>
      <c r="BC43" s="165">
        <v>243767</v>
      </c>
      <c r="BD43" s="165">
        <v>243864</v>
      </c>
      <c r="BE43" s="165">
        <v>243961</v>
      </c>
      <c r="BF43" s="165">
        <v>244058</v>
      </c>
      <c r="BG43" s="165">
        <v>244156</v>
      </c>
      <c r="BH43" s="165">
        <v>244253</v>
      </c>
      <c r="BI43" s="165">
        <f t="shared" ref="BI43:BI52" si="17">+P43</f>
        <v>244350</v>
      </c>
      <c r="BJ43" s="165">
        <v>244448</v>
      </c>
      <c r="BK43" s="165">
        <v>244545</v>
      </c>
      <c r="BL43" s="165">
        <v>244641</v>
      </c>
      <c r="BM43" s="165">
        <v>244738</v>
      </c>
      <c r="BN43" s="165">
        <v>124873</v>
      </c>
      <c r="BO43" s="165">
        <v>124937</v>
      </c>
      <c r="BP43" s="165">
        <v>125000</v>
      </c>
      <c r="BQ43" s="165">
        <v>0</v>
      </c>
      <c r="BR43" s="165">
        <v>0</v>
      </c>
      <c r="BS43" s="165">
        <v>0</v>
      </c>
      <c r="BT43" s="165">
        <v>0</v>
      </c>
      <c r="BU43" s="165">
        <v>0</v>
      </c>
      <c r="BV43" s="15">
        <v>0</v>
      </c>
      <c r="BW43" s="15">
        <v>0</v>
      </c>
      <c r="BX43" s="15">
        <v>0</v>
      </c>
      <c r="BY43" s="15">
        <v>0</v>
      </c>
      <c r="BZ43" s="15">
        <v>0</v>
      </c>
      <c r="CA43" s="15">
        <v>0</v>
      </c>
      <c r="CB43" s="15">
        <v>0</v>
      </c>
      <c r="CC43" s="15">
        <v>0</v>
      </c>
      <c r="CD43" s="15">
        <v>0</v>
      </c>
      <c r="CE43" s="16">
        <v>0</v>
      </c>
      <c r="CF43" s="286"/>
    </row>
    <row r="44" spans="1:84">
      <c r="A44" s="348"/>
      <c r="B44" s="348"/>
      <c r="C44" s="347" t="s">
        <v>43</v>
      </c>
      <c r="D44" s="165">
        <v>1781</v>
      </c>
      <c r="E44" s="165">
        <v>1982</v>
      </c>
      <c r="F44" s="165">
        <v>2040</v>
      </c>
      <c r="G44" s="165">
        <v>2367</v>
      </c>
      <c r="H44" s="165">
        <v>4206</v>
      </c>
      <c r="I44" s="165">
        <v>4305</v>
      </c>
      <c r="J44" s="165">
        <v>4456</v>
      </c>
      <c r="K44" s="165">
        <v>5562</v>
      </c>
      <c r="L44" s="165">
        <v>4046</v>
      </c>
      <c r="M44" s="165">
        <v>1832</v>
      </c>
      <c r="N44" s="165">
        <v>1454</v>
      </c>
      <c r="O44" s="165">
        <v>1147</v>
      </c>
      <c r="P44" s="165">
        <v>960</v>
      </c>
      <c r="Q44" s="165">
        <v>1116</v>
      </c>
      <c r="R44" s="165">
        <v>1518</v>
      </c>
      <c r="S44" s="165">
        <v>1524</v>
      </c>
      <c r="T44" s="15">
        <v>1607</v>
      </c>
      <c r="U44" s="16">
        <v>1875</v>
      </c>
      <c r="V44" s="165">
        <v>1990</v>
      </c>
      <c r="W44" s="165">
        <v>1990</v>
      </c>
      <c r="X44" s="165">
        <v>1990</v>
      </c>
      <c r="Y44" s="165">
        <v>2367</v>
      </c>
      <c r="Z44" s="165">
        <v>2367</v>
      </c>
      <c r="AA44" s="165">
        <v>2266</v>
      </c>
      <c r="AB44" s="165">
        <v>2367</v>
      </c>
      <c r="AC44" s="165">
        <v>4206</v>
      </c>
      <c r="AD44" s="165">
        <v>4540</v>
      </c>
      <c r="AE44" s="165">
        <v>4765</v>
      </c>
      <c r="AF44" s="165">
        <v>4984</v>
      </c>
      <c r="AG44" s="165">
        <v>4305</v>
      </c>
      <c r="AH44" s="165">
        <v>4314</v>
      </c>
      <c r="AI44" s="165">
        <v>4284</v>
      </c>
      <c r="AJ44" s="165">
        <v>4283</v>
      </c>
      <c r="AK44" s="165">
        <v>4456</v>
      </c>
      <c r="AL44" s="165">
        <v>4452</v>
      </c>
      <c r="AM44" s="165">
        <v>4447</v>
      </c>
      <c r="AN44" s="165">
        <v>4037</v>
      </c>
      <c r="AO44" s="165">
        <v>5562</v>
      </c>
      <c r="AP44" s="165">
        <v>2010</v>
      </c>
      <c r="AQ44" s="165">
        <v>2327</v>
      </c>
      <c r="AR44" s="165">
        <v>2453</v>
      </c>
      <c r="AS44" s="165">
        <v>4046</v>
      </c>
      <c r="AT44" s="165">
        <v>4400</v>
      </c>
      <c r="AU44" s="165">
        <v>4686</v>
      </c>
      <c r="AV44" s="165">
        <v>2254</v>
      </c>
      <c r="AW44" s="165">
        <v>1832</v>
      </c>
      <c r="AX44" s="165">
        <v>2274</v>
      </c>
      <c r="AY44" s="165">
        <v>1838</v>
      </c>
      <c r="AZ44" s="165">
        <v>1468</v>
      </c>
      <c r="BA44" s="165">
        <v>1454</v>
      </c>
      <c r="BB44" s="165">
        <v>1454</v>
      </c>
      <c r="BC44" s="165">
        <v>1239</v>
      </c>
      <c r="BD44" s="165">
        <v>1130</v>
      </c>
      <c r="BE44" s="165">
        <v>1147</v>
      </c>
      <c r="BF44" s="165">
        <v>1071</v>
      </c>
      <c r="BG44" s="165">
        <v>1005</v>
      </c>
      <c r="BH44" s="165">
        <v>929</v>
      </c>
      <c r="BI44" s="165">
        <f t="shared" si="17"/>
        <v>960</v>
      </c>
      <c r="BJ44" s="165">
        <v>960</v>
      </c>
      <c r="BK44" s="165">
        <v>960</v>
      </c>
      <c r="BL44" s="165">
        <v>950</v>
      </c>
      <c r="BM44" s="165">
        <v>1116</v>
      </c>
      <c r="BN44" s="165">
        <v>1072</v>
      </c>
      <c r="BO44" s="165">
        <v>1761</v>
      </c>
      <c r="BP44" s="165">
        <v>1678</v>
      </c>
      <c r="BQ44" s="165">
        <v>1518</v>
      </c>
      <c r="BR44" s="165">
        <v>1513</v>
      </c>
      <c r="BS44" s="165">
        <v>1433</v>
      </c>
      <c r="BT44" s="165">
        <v>1450</v>
      </c>
      <c r="BU44" s="165">
        <v>1524</v>
      </c>
      <c r="BV44" s="15">
        <v>1522</v>
      </c>
      <c r="BW44" s="15">
        <v>1509</v>
      </c>
      <c r="BX44" s="15">
        <v>1496</v>
      </c>
      <c r="BY44" s="15">
        <v>1607</v>
      </c>
      <c r="BZ44" s="15">
        <v>1592</v>
      </c>
      <c r="CA44" s="15">
        <v>1705</v>
      </c>
      <c r="CB44" s="15">
        <v>1698</v>
      </c>
      <c r="CC44" s="15">
        <v>1875</v>
      </c>
      <c r="CD44" s="15">
        <v>1872</v>
      </c>
      <c r="CE44" s="16">
        <v>2031</v>
      </c>
      <c r="CF44" s="286"/>
    </row>
    <row r="45" spans="1:84" outlineLevel="1">
      <c r="A45" s="348"/>
      <c r="B45" s="348"/>
      <c r="C45" s="347" t="s">
        <v>44</v>
      </c>
      <c r="D45" s="165">
        <v>67</v>
      </c>
      <c r="E45" s="165">
        <v>69</v>
      </c>
      <c r="F45" s="165">
        <v>28</v>
      </c>
      <c r="G45" s="165">
        <v>77</v>
      </c>
      <c r="H45" s="165">
        <v>66</v>
      </c>
      <c r="I45" s="165">
        <v>381</v>
      </c>
      <c r="J45" s="165">
        <v>439</v>
      </c>
      <c r="K45" s="165">
        <v>205</v>
      </c>
      <c r="L45" s="165">
        <v>84</v>
      </c>
      <c r="M45" s="165">
        <v>32</v>
      </c>
      <c r="N45" s="165">
        <v>0</v>
      </c>
      <c r="O45" s="165">
        <v>0</v>
      </c>
      <c r="P45" s="165">
        <v>0</v>
      </c>
      <c r="Q45" s="165">
        <v>0</v>
      </c>
      <c r="R45" s="165">
        <v>0</v>
      </c>
      <c r="S45" s="165">
        <v>0</v>
      </c>
      <c r="T45" s="15">
        <v>0</v>
      </c>
      <c r="U45" s="16">
        <v>0</v>
      </c>
      <c r="V45" s="165">
        <v>57</v>
      </c>
      <c r="W45" s="165">
        <v>37</v>
      </c>
      <c r="X45" s="165">
        <v>36</v>
      </c>
      <c r="Y45" s="165">
        <v>77</v>
      </c>
      <c r="Z45" s="165">
        <v>112</v>
      </c>
      <c r="AA45" s="165">
        <v>94</v>
      </c>
      <c r="AB45" s="165">
        <v>84</v>
      </c>
      <c r="AC45" s="165">
        <v>66</v>
      </c>
      <c r="AD45" s="165">
        <v>424</v>
      </c>
      <c r="AE45" s="165">
        <v>448</v>
      </c>
      <c r="AF45" s="165">
        <v>329</v>
      </c>
      <c r="AG45" s="165">
        <v>381</v>
      </c>
      <c r="AH45" s="165">
        <v>289</v>
      </c>
      <c r="AI45" s="165">
        <v>279</v>
      </c>
      <c r="AJ45" s="165">
        <v>449</v>
      </c>
      <c r="AK45" s="165">
        <v>439</v>
      </c>
      <c r="AL45" s="165">
        <v>284</v>
      </c>
      <c r="AM45" s="165">
        <v>296</v>
      </c>
      <c r="AN45" s="165">
        <v>262</v>
      </c>
      <c r="AO45" s="165">
        <v>205</v>
      </c>
      <c r="AP45" s="165">
        <v>129</v>
      </c>
      <c r="AQ45" s="165">
        <v>113</v>
      </c>
      <c r="AR45" s="165">
        <v>99</v>
      </c>
      <c r="AS45" s="165">
        <v>84</v>
      </c>
      <c r="AT45" s="165">
        <v>72</v>
      </c>
      <c r="AU45" s="165">
        <v>58</v>
      </c>
      <c r="AV45" s="165">
        <v>48</v>
      </c>
      <c r="AW45" s="165">
        <v>32</v>
      </c>
      <c r="AX45" s="165">
        <v>17</v>
      </c>
      <c r="AY45" s="165">
        <v>0</v>
      </c>
      <c r="AZ45" s="165">
        <v>0</v>
      </c>
      <c r="BA45" s="165">
        <v>0</v>
      </c>
      <c r="BB45" s="165">
        <v>0</v>
      </c>
      <c r="BC45" s="165">
        <v>0</v>
      </c>
      <c r="BD45" s="165">
        <v>0</v>
      </c>
      <c r="BE45" s="165">
        <v>0</v>
      </c>
      <c r="BF45" s="165">
        <v>0</v>
      </c>
      <c r="BG45" s="165">
        <v>0</v>
      </c>
      <c r="BH45" s="165">
        <v>0</v>
      </c>
      <c r="BI45" s="165">
        <f t="shared" si="17"/>
        <v>0</v>
      </c>
      <c r="BJ45" s="165">
        <v>0</v>
      </c>
      <c r="BK45" s="165">
        <v>0</v>
      </c>
      <c r="BL45" s="165">
        <v>0</v>
      </c>
      <c r="BM45" s="165">
        <v>0</v>
      </c>
      <c r="BN45" s="165">
        <v>0</v>
      </c>
      <c r="BO45" s="165">
        <v>0</v>
      </c>
      <c r="BP45" s="165">
        <v>0</v>
      </c>
      <c r="BQ45" s="165">
        <v>0</v>
      </c>
      <c r="BR45" s="165">
        <v>0</v>
      </c>
      <c r="BS45" s="165">
        <v>0</v>
      </c>
      <c r="BT45" s="165">
        <v>0</v>
      </c>
      <c r="BU45" s="165">
        <v>0</v>
      </c>
      <c r="BV45" s="15">
        <v>0</v>
      </c>
      <c r="BW45" s="15"/>
      <c r="BX45" s="15"/>
      <c r="BY45" s="15"/>
      <c r="BZ45" s="15"/>
      <c r="CA45" s="15"/>
      <c r="CB45" s="15"/>
      <c r="CC45" s="15"/>
      <c r="CD45" s="15">
        <v>0</v>
      </c>
      <c r="CE45" s="16">
        <v>0</v>
      </c>
      <c r="CF45" s="286"/>
    </row>
    <row r="46" spans="1:84">
      <c r="A46" s="348"/>
      <c r="B46" s="348"/>
      <c r="C46" s="347" t="s">
        <v>195</v>
      </c>
      <c r="D46" s="165">
        <v>0</v>
      </c>
      <c r="E46" s="165">
        <v>0</v>
      </c>
      <c r="F46" s="165">
        <v>0</v>
      </c>
      <c r="G46" s="165">
        <v>0</v>
      </c>
      <c r="H46" s="165">
        <v>0</v>
      </c>
      <c r="I46" s="165">
        <v>0</v>
      </c>
      <c r="J46" s="165">
        <v>0</v>
      </c>
      <c r="K46" s="165">
        <v>0</v>
      </c>
      <c r="L46" s="165">
        <v>0</v>
      </c>
      <c r="M46" s="165">
        <v>0</v>
      </c>
      <c r="N46" s="165">
        <v>0</v>
      </c>
      <c r="O46" s="165">
        <v>0</v>
      </c>
      <c r="P46" s="165">
        <v>14334</v>
      </c>
      <c r="Q46" s="165">
        <v>9493</v>
      </c>
      <c r="R46" s="165">
        <v>4170</v>
      </c>
      <c r="S46" s="165">
        <v>495</v>
      </c>
      <c r="T46" s="15">
        <v>20386</v>
      </c>
      <c r="U46" s="16">
        <v>19878</v>
      </c>
      <c r="V46" s="165">
        <v>0</v>
      </c>
      <c r="W46" s="165">
        <v>0</v>
      </c>
      <c r="X46" s="165">
        <v>0</v>
      </c>
      <c r="Y46" s="165">
        <v>0</v>
      </c>
      <c r="Z46" s="165">
        <v>0</v>
      </c>
      <c r="AA46" s="165">
        <v>0</v>
      </c>
      <c r="AB46" s="165">
        <v>0</v>
      </c>
      <c r="AC46" s="165">
        <v>0</v>
      </c>
      <c r="AD46" s="165">
        <v>0</v>
      </c>
      <c r="AE46" s="165">
        <v>0</v>
      </c>
      <c r="AF46" s="165">
        <v>0</v>
      </c>
      <c r="AG46" s="165">
        <v>0</v>
      </c>
      <c r="AH46" s="165">
        <v>0</v>
      </c>
      <c r="AI46" s="165">
        <v>0</v>
      </c>
      <c r="AJ46" s="165">
        <v>0</v>
      </c>
      <c r="AK46" s="165">
        <v>0</v>
      </c>
      <c r="AL46" s="165">
        <v>0</v>
      </c>
      <c r="AM46" s="165">
        <v>0</v>
      </c>
      <c r="AN46" s="165">
        <v>0</v>
      </c>
      <c r="AO46" s="165">
        <v>0</v>
      </c>
      <c r="AP46" s="165">
        <v>0</v>
      </c>
      <c r="AQ46" s="165">
        <v>0</v>
      </c>
      <c r="AR46" s="165">
        <v>0</v>
      </c>
      <c r="AS46" s="165">
        <v>0</v>
      </c>
      <c r="AT46" s="165">
        <v>0</v>
      </c>
      <c r="AU46" s="165">
        <v>0</v>
      </c>
      <c r="AV46" s="165">
        <v>0</v>
      </c>
      <c r="AW46" s="165">
        <v>0</v>
      </c>
      <c r="AX46" s="165">
        <v>0</v>
      </c>
      <c r="AY46" s="165">
        <v>0</v>
      </c>
      <c r="AZ46" s="165">
        <v>0</v>
      </c>
      <c r="BA46" s="165">
        <v>0</v>
      </c>
      <c r="BB46" s="165">
        <v>0</v>
      </c>
      <c r="BC46" s="165">
        <v>0</v>
      </c>
      <c r="BD46" s="165">
        <v>0</v>
      </c>
      <c r="BE46" s="165">
        <v>0</v>
      </c>
      <c r="BF46" s="165">
        <v>19634</v>
      </c>
      <c r="BG46" s="165">
        <v>18485.82084</v>
      </c>
      <c r="BH46" s="165">
        <v>17238</v>
      </c>
      <c r="BI46" s="165">
        <f t="shared" si="17"/>
        <v>14334</v>
      </c>
      <c r="BJ46" s="165">
        <v>14839.786579999998</v>
      </c>
      <c r="BK46" s="165">
        <v>13777.320759999999</v>
      </c>
      <c r="BL46" s="165">
        <v>12487</v>
      </c>
      <c r="BM46" s="165">
        <v>9493</v>
      </c>
      <c r="BN46" s="165">
        <v>8285</v>
      </c>
      <c r="BO46" s="165">
        <v>6846</v>
      </c>
      <c r="BP46" s="165">
        <v>5482</v>
      </c>
      <c r="BQ46" s="165">
        <v>4170</v>
      </c>
      <c r="BR46" s="165">
        <v>3367</v>
      </c>
      <c r="BS46" s="165">
        <v>2100</v>
      </c>
      <c r="BT46" s="165">
        <v>1409</v>
      </c>
      <c r="BU46" s="165">
        <v>495</v>
      </c>
      <c r="BV46" s="15">
        <v>696</v>
      </c>
      <c r="BW46" s="15">
        <v>2869</v>
      </c>
      <c r="BX46" s="15">
        <v>6781</v>
      </c>
      <c r="BY46" s="15">
        <v>20386</v>
      </c>
      <c r="BZ46" s="15">
        <v>24509</v>
      </c>
      <c r="CA46" s="15">
        <v>24632</v>
      </c>
      <c r="CB46" s="15">
        <v>22793</v>
      </c>
      <c r="CC46" s="15">
        <v>19878</v>
      </c>
      <c r="CD46" s="15">
        <v>19834</v>
      </c>
      <c r="CE46" s="16">
        <v>18139</v>
      </c>
      <c r="CF46" s="286"/>
    </row>
    <row r="47" spans="1:84" outlineLevel="1">
      <c r="A47" s="348"/>
      <c r="B47" s="348"/>
      <c r="C47" s="347" t="s">
        <v>46</v>
      </c>
      <c r="D47" s="165">
        <v>0</v>
      </c>
      <c r="E47" s="165">
        <v>0</v>
      </c>
      <c r="F47" s="165">
        <v>0</v>
      </c>
      <c r="G47" s="165">
        <v>0</v>
      </c>
      <c r="H47" s="165">
        <v>0</v>
      </c>
      <c r="I47" s="165">
        <v>0</v>
      </c>
      <c r="J47" s="165">
        <v>0</v>
      </c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165">
        <v>0</v>
      </c>
      <c r="Q47" s="165">
        <v>0</v>
      </c>
      <c r="R47" s="165">
        <v>0</v>
      </c>
      <c r="S47" s="165">
        <v>0</v>
      </c>
      <c r="T47" s="15">
        <v>0</v>
      </c>
      <c r="U47" s="16">
        <v>0</v>
      </c>
      <c r="V47" s="165">
        <v>0</v>
      </c>
      <c r="W47" s="165">
        <v>0</v>
      </c>
      <c r="X47" s="165">
        <v>0</v>
      </c>
      <c r="Y47" s="165">
        <v>0</v>
      </c>
      <c r="Z47" s="165">
        <v>0</v>
      </c>
      <c r="AA47" s="165">
        <v>0</v>
      </c>
      <c r="AB47" s="165">
        <v>0</v>
      </c>
      <c r="AC47" s="165">
        <v>0</v>
      </c>
      <c r="AD47" s="165">
        <v>12348</v>
      </c>
      <c r="AE47" s="165">
        <v>0</v>
      </c>
      <c r="AF47" s="165">
        <v>0</v>
      </c>
      <c r="AG47" s="165">
        <v>0</v>
      </c>
      <c r="AH47" s="165">
        <v>0</v>
      </c>
      <c r="AI47" s="165">
        <v>0</v>
      </c>
      <c r="AJ47" s="165">
        <v>0</v>
      </c>
      <c r="AK47" s="165">
        <v>0</v>
      </c>
      <c r="AL47" s="165">
        <v>0</v>
      </c>
      <c r="AM47" s="165">
        <v>0</v>
      </c>
      <c r="AN47" s="165">
        <v>0</v>
      </c>
      <c r="AO47" s="165">
        <v>0</v>
      </c>
      <c r="AP47" s="165">
        <v>0</v>
      </c>
      <c r="AQ47" s="165">
        <v>0</v>
      </c>
      <c r="AR47" s="165">
        <v>0</v>
      </c>
      <c r="AS47" s="165">
        <v>0</v>
      </c>
      <c r="AT47" s="165">
        <v>0</v>
      </c>
      <c r="AU47" s="165">
        <v>0</v>
      </c>
      <c r="AV47" s="165">
        <v>0</v>
      </c>
      <c r="AW47" s="165">
        <v>0</v>
      </c>
      <c r="AX47" s="165">
        <v>0</v>
      </c>
      <c r="AY47" s="165">
        <v>0</v>
      </c>
      <c r="AZ47" s="165">
        <v>0</v>
      </c>
      <c r="BA47" s="165">
        <v>0</v>
      </c>
      <c r="BB47" s="165">
        <v>0</v>
      </c>
      <c r="BC47" s="165">
        <v>0</v>
      </c>
      <c r="BD47" s="165">
        <v>0</v>
      </c>
      <c r="BE47" s="165">
        <v>0</v>
      </c>
      <c r="BF47" s="165">
        <v>0</v>
      </c>
      <c r="BG47" s="165">
        <v>0</v>
      </c>
      <c r="BH47" s="165">
        <v>0</v>
      </c>
      <c r="BI47" s="165">
        <f t="shared" si="17"/>
        <v>0</v>
      </c>
      <c r="BJ47" s="165">
        <v>0</v>
      </c>
      <c r="BK47" s="165">
        <v>0</v>
      </c>
      <c r="BL47" s="165">
        <v>0</v>
      </c>
      <c r="BM47" s="165">
        <v>0</v>
      </c>
      <c r="BN47" s="165">
        <v>0</v>
      </c>
      <c r="BO47" s="165">
        <v>0</v>
      </c>
      <c r="BP47" s="165">
        <v>0</v>
      </c>
      <c r="BQ47" s="165">
        <v>0</v>
      </c>
      <c r="BR47" s="165">
        <v>0</v>
      </c>
      <c r="BS47" s="165">
        <v>0</v>
      </c>
      <c r="BT47" s="165">
        <v>0</v>
      </c>
      <c r="BU47" s="165">
        <v>0</v>
      </c>
      <c r="BV47" s="15">
        <v>0</v>
      </c>
      <c r="BW47" s="15">
        <v>0</v>
      </c>
      <c r="BX47" s="15">
        <v>0</v>
      </c>
      <c r="BY47" s="15">
        <v>0</v>
      </c>
      <c r="BZ47" s="15">
        <v>0</v>
      </c>
      <c r="CA47" s="15">
        <v>0</v>
      </c>
      <c r="CB47" s="15">
        <v>0</v>
      </c>
      <c r="CC47" s="15">
        <v>0</v>
      </c>
      <c r="CD47" s="15">
        <v>0</v>
      </c>
      <c r="CE47" s="16">
        <v>0</v>
      </c>
      <c r="CF47" s="286"/>
    </row>
    <row r="48" spans="1:84">
      <c r="A48" s="348"/>
      <c r="B48" s="348"/>
      <c r="C48" s="347" t="s">
        <v>182</v>
      </c>
      <c r="D48" s="165">
        <v>0</v>
      </c>
      <c r="E48" s="165">
        <v>0</v>
      </c>
      <c r="F48" s="165">
        <v>0</v>
      </c>
      <c r="G48" s="165">
        <v>0</v>
      </c>
      <c r="H48" s="165">
        <v>0</v>
      </c>
      <c r="I48" s="165">
        <v>0</v>
      </c>
      <c r="J48" s="165">
        <v>0</v>
      </c>
      <c r="K48" s="165">
        <v>0</v>
      </c>
      <c r="L48" s="165">
        <v>0</v>
      </c>
      <c r="M48" s="165">
        <v>0</v>
      </c>
      <c r="N48" s="165">
        <v>0</v>
      </c>
      <c r="O48" s="165">
        <v>0</v>
      </c>
      <c r="P48" s="165">
        <v>7005</v>
      </c>
      <c r="Q48" s="165">
        <v>6776</v>
      </c>
      <c r="R48" s="165">
        <v>7451</v>
      </c>
      <c r="S48" s="165">
        <v>7276</v>
      </c>
      <c r="T48" s="15">
        <v>7374</v>
      </c>
      <c r="U48" s="16">
        <v>7490</v>
      </c>
      <c r="V48" s="165">
        <v>0</v>
      </c>
      <c r="W48" s="165">
        <v>0</v>
      </c>
      <c r="X48" s="165">
        <v>0</v>
      </c>
      <c r="Y48" s="165">
        <v>0</v>
      </c>
      <c r="Z48" s="165">
        <v>0</v>
      </c>
      <c r="AA48" s="165">
        <v>0</v>
      </c>
      <c r="AB48" s="165">
        <v>0</v>
      </c>
      <c r="AC48" s="165">
        <v>0</v>
      </c>
      <c r="AD48" s="165">
        <v>0</v>
      </c>
      <c r="AE48" s="165">
        <v>0</v>
      </c>
      <c r="AF48" s="165">
        <v>0</v>
      </c>
      <c r="AG48" s="165">
        <v>0</v>
      </c>
      <c r="AH48" s="165">
        <v>0</v>
      </c>
      <c r="AI48" s="165">
        <v>0</v>
      </c>
      <c r="AJ48" s="165">
        <v>0</v>
      </c>
      <c r="AK48" s="165">
        <v>0</v>
      </c>
      <c r="AL48" s="165">
        <v>0</v>
      </c>
      <c r="AM48" s="165">
        <v>0</v>
      </c>
      <c r="AN48" s="165">
        <v>0</v>
      </c>
      <c r="AO48" s="165">
        <v>0</v>
      </c>
      <c r="AP48" s="165">
        <v>0</v>
      </c>
      <c r="AQ48" s="165">
        <v>0</v>
      </c>
      <c r="AR48" s="165">
        <v>0</v>
      </c>
      <c r="AS48" s="165">
        <v>0</v>
      </c>
      <c r="AT48" s="165">
        <v>0</v>
      </c>
      <c r="AU48" s="165">
        <v>0</v>
      </c>
      <c r="AV48" s="165">
        <v>0</v>
      </c>
      <c r="AW48" s="165">
        <v>0</v>
      </c>
      <c r="AX48" s="165">
        <v>0</v>
      </c>
      <c r="AY48" s="165">
        <v>0</v>
      </c>
      <c r="AZ48" s="165">
        <v>0</v>
      </c>
      <c r="BA48" s="165">
        <v>0</v>
      </c>
      <c r="BB48" s="165">
        <v>0</v>
      </c>
      <c r="BC48" s="165">
        <v>0</v>
      </c>
      <c r="BD48" s="165">
        <v>0</v>
      </c>
      <c r="BE48" s="165">
        <v>0</v>
      </c>
      <c r="BF48" s="165">
        <v>0</v>
      </c>
      <c r="BG48" s="165">
        <v>0</v>
      </c>
      <c r="BH48" s="165">
        <v>0</v>
      </c>
      <c r="BI48" s="165">
        <f t="shared" si="17"/>
        <v>7005</v>
      </c>
      <c r="BJ48" s="165">
        <v>550</v>
      </c>
      <c r="BK48" s="165">
        <v>876</v>
      </c>
      <c r="BL48" s="165">
        <v>929.99998000000005</v>
      </c>
      <c r="BM48" s="165">
        <v>6776</v>
      </c>
      <c r="BN48" s="165">
        <v>6487</v>
      </c>
      <c r="BO48" s="165">
        <v>5887</v>
      </c>
      <c r="BP48" s="165">
        <v>5967</v>
      </c>
      <c r="BQ48" s="165">
        <v>7451</v>
      </c>
      <c r="BR48" s="165">
        <v>7265</v>
      </c>
      <c r="BS48" s="165">
        <v>6794</v>
      </c>
      <c r="BT48" s="165">
        <v>6356</v>
      </c>
      <c r="BU48" s="165">
        <v>7276</v>
      </c>
      <c r="BV48" s="15">
        <v>7473</v>
      </c>
      <c r="BW48" s="15">
        <v>7567</v>
      </c>
      <c r="BX48" s="15">
        <v>7674</v>
      </c>
      <c r="BY48" s="15">
        <v>7374</v>
      </c>
      <c r="BZ48" s="15">
        <v>7670</v>
      </c>
      <c r="CA48" s="15">
        <v>7637</v>
      </c>
      <c r="CB48" s="15">
        <v>7497</v>
      </c>
      <c r="CC48" s="15">
        <v>7490</v>
      </c>
      <c r="CD48" s="15">
        <v>8233</v>
      </c>
      <c r="CE48" s="16">
        <v>8070</v>
      </c>
      <c r="CF48" s="286"/>
    </row>
    <row r="49" spans="1:84">
      <c r="A49" s="348"/>
      <c r="B49" s="348"/>
      <c r="C49" s="347" t="s">
        <v>213</v>
      </c>
      <c r="D49" s="165">
        <v>0</v>
      </c>
      <c r="E49" s="165">
        <v>0</v>
      </c>
      <c r="F49" s="165">
        <v>0</v>
      </c>
      <c r="G49" s="165">
        <v>0</v>
      </c>
      <c r="H49" s="165">
        <v>0</v>
      </c>
      <c r="I49" s="165">
        <v>0</v>
      </c>
      <c r="J49" s="165">
        <v>0</v>
      </c>
      <c r="K49" s="165">
        <v>0</v>
      </c>
      <c r="L49" s="165">
        <v>0</v>
      </c>
      <c r="M49" s="165">
        <v>6200</v>
      </c>
      <c r="N49" s="165">
        <v>5592</v>
      </c>
      <c r="O49" s="165">
        <v>5033</v>
      </c>
      <c r="P49" s="165">
        <v>6389</v>
      </c>
      <c r="Q49" s="165">
        <v>12461</v>
      </c>
      <c r="R49" s="165">
        <v>20551</v>
      </c>
      <c r="S49" s="165">
        <v>30899</v>
      </c>
      <c r="T49" s="15">
        <v>46066</v>
      </c>
      <c r="U49" s="16">
        <v>39019</v>
      </c>
      <c r="V49" s="165">
        <v>0</v>
      </c>
      <c r="W49" s="165">
        <v>0</v>
      </c>
      <c r="X49" s="165">
        <v>0</v>
      </c>
      <c r="Y49" s="165">
        <v>0</v>
      </c>
      <c r="Z49" s="165">
        <v>0</v>
      </c>
      <c r="AA49" s="165">
        <v>0</v>
      </c>
      <c r="AB49" s="165">
        <v>0</v>
      </c>
      <c r="AC49" s="165">
        <v>0</v>
      </c>
      <c r="AD49" s="165">
        <v>0</v>
      </c>
      <c r="AE49" s="165">
        <v>0</v>
      </c>
      <c r="AF49" s="165">
        <v>0</v>
      </c>
      <c r="AG49" s="165">
        <v>0</v>
      </c>
      <c r="AH49" s="165">
        <v>0</v>
      </c>
      <c r="AI49" s="165">
        <v>0</v>
      </c>
      <c r="AJ49" s="165">
        <v>0</v>
      </c>
      <c r="AK49" s="165">
        <v>0</v>
      </c>
      <c r="AL49" s="165">
        <v>0</v>
      </c>
      <c r="AM49" s="165">
        <v>0</v>
      </c>
      <c r="AN49" s="165">
        <v>0</v>
      </c>
      <c r="AO49" s="165">
        <v>0</v>
      </c>
      <c r="AP49" s="165">
        <v>0</v>
      </c>
      <c r="AQ49" s="165">
        <v>0</v>
      </c>
      <c r="AR49" s="165">
        <v>0</v>
      </c>
      <c r="AS49" s="165">
        <v>0</v>
      </c>
      <c r="AT49" s="165">
        <v>0</v>
      </c>
      <c r="AU49" s="165">
        <v>0</v>
      </c>
      <c r="AV49" s="165">
        <v>0</v>
      </c>
      <c r="AW49" s="165">
        <v>6200</v>
      </c>
      <c r="AX49" s="165">
        <v>6132</v>
      </c>
      <c r="AY49" s="165">
        <v>6064</v>
      </c>
      <c r="AZ49" s="165">
        <v>5996</v>
      </c>
      <c r="BA49" s="165">
        <v>5592</v>
      </c>
      <c r="BB49" s="165">
        <v>5452</v>
      </c>
      <c r="BC49" s="165">
        <v>5313</v>
      </c>
      <c r="BD49" s="165">
        <v>5173</v>
      </c>
      <c r="BE49" s="165">
        <v>5033</v>
      </c>
      <c r="BF49" s="165">
        <v>4894</v>
      </c>
      <c r="BG49" s="165">
        <v>4753</v>
      </c>
      <c r="BH49" s="165">
        <v>5444</v>
      </c>
      <c r="BI49" s="165">
        <f t="shared" si="17"/>
        <v>6389</v>
      </c>
      <c r="BJ49" s="165">
        <v>7532</v>
      </c>
      <c r="BK49" s="165">
        <v>9325</v>
      </c>
      <c r="BL49" s="165">
        <v>10516</v>
      </c>
      <c r="BM49" s="165">
        <v>12461</v>
      </c>
      <c r="BN49" s="165">
        <v>15033</v>
      </c>
      <c r="BO49" s="165">
        <v>17127</v>
      </c>
      <c r="BP49" s="165">
        <v>19935</v>
      </c>
      <c r="BQ49" s="165">
        <v>20551</v>
      </c>
      <c r="BR49" s="165">
        <v>23567</v>
      </c>
      <c r="BS49" s="165">
        <v>26509</v>
      </c>
      <c r="BT49" s="165">
        <v>29578</v>
      </c>
      <c r="BU49" s="165">
        <v>30899</v>
      </c>
      <c r="BV49" s="15">
        <v>34545</v>
      </c>
      <c r="BW49" s="15">
        <v>35887</v>
      </c>
      <c r="BX49" s="15">
        <v>38499</v>
      </c>
      <c r="BY49" s="15">
        <v>46066</v>
      </c>
      <c r="BZ49" s="15">
        <v>45860</v>
      </c>
      <c r="CA49" s="15">
        <v>45664</v>
      </c>
      <c r="CB49" s="15">
        <v>45474</v>
      </c>
      <c r="CC49" s="15">
        <v>39019</v>
      </c>
      <c r="CD49" s="15">
        <v>38288</v>
      </c>
      <c r="CE49" s="16">
        <v>36925</v>
      </c>
      <c r="CF49" s="286"/>
    </row>
    <row r="50" spans="1:84" s="124" customFormat="1">
      <c r="A50" s="346"/>
      <c r="B50" s="346"/>
      <c r="C50" s="347" t="s">
        <v>250</v>
      </c>
      <c r="D50" s="165">
        <v>101</v>
      </c>
      <c r="E50" s="165">
        <v>0</v>
      </c>
      <c r="F50" s="165">
        <v>0</v>
      </c>
      <c r="G50" s="165">
        <v>0</v>
      </c>
      <c r="H50" s="165">
        <v>0</v>
      </c>
      <c r="I50" s="165">
        <v>127</v>
      </c>
      <c r="J50" s="165">
        <v>1420</v>
      </c>
      <c r="K50" s="165">
        <v>10159</v>
      </c>
      <c r="L50" s="165">
        <v>11660</v>
      </c>
      <c r="M50" s="165">
        <v>10335</v>
      </c>
      <c r="N50" s="165">
        <v>7108</v>
      </c>
      <c r="O50" s="165">
        <v>7050</v>
      </c>
      <c r="P50" s="165">
        <v>5386</v>
      </c>
      <c r="Q50" s="165">
        <v>2113</v>
      </c>
      <c r="R50" s="165">
        <v>239</v>
      </c>
      <c r="S50" s="165">
        <v>2158</v>
      </c>
      <c r="T50" s="15">
        <v>2144</v>
      </c>
      <c r="U50" s="16">
        <v>1877</v>
      </c>
      <c r="V50" s="165">
        <v>0</v>
      </c>
      <c r="W50" s="165">
        <v>0</v>
      </c>
      <c r="X50" s="165">
        <v>0</v>
      </c>
      <c r="Y50" s="165">
        <v>0</v>
      </c>
      <c r="Z50" s="165">
        <v>0</v>
      </c>
      <c r="AA50" s="165">
        <v>0</v>
      </c>
      <c r="AB50" s="165">
        <v>0</v>
      </c>
      <c r="AC50" s="165">
        <v>0</v>
      </c>
      <c r="AD50" s="165">
        <v>108</v>
      </c>
      <c r="AE50" s="165">
        <v>114</v>
      </c>
      <c r="AF50" s="165">
        <v>121</v>
      </c>
      <c r="AG50" s="165">
        <v>127</v>
      </c>
      <c r="AH50" s="165">
        <v>278</v>
      </c>
      <c r="AI50" s="165">
        <v>303</v>
      </c>
      <c r="AJ50" s="165">
        <v>328</v>
      </c>
      <c r="AK50" s="165">
        <v>1420</v>
      </c>
      <c r="AL50" s="165">
        <v>1827</v>
      </c>
      <c r="AM50" s="165">
        <v>5406</v>
      </c>
      <c r="AN50" s="165">
        <v>8302</v>
      </c>
      <c r="AO50" s="165">
        <v>10159</v>
      </c>
      <c r="AP50" s="165">
        <v>7880</v>
      </c>
      <c r="AQ50" s="165">
        <v>9225</v>
      </c>
      <c r="AR50" s="165">
        <v>10001</v>
      </c>
      <c r="AS50" s="165">
        <v>11660</v>
      </c>
      <c r="AT50" s="165">
        <v>7153</v>
      </c>
      <c r="AU50" s="165">
        <v>7655</v>
      </c>
      <c r="AV50" s="165">
        <v>9905</v>
      </c>
      <c r="AW50" s="165">
        <v>10335</v>
      </c>
      <c r="AX50" s="165">
        <v>5248</v>
      </c>
      <c r="AY50" s="165">
        <v>5936</v>
      </c>
      <c r="AZ50" s="165">
        <v>7946</v>
      </c>
      <c r="BA50" s="165">
        <v>7108</v>
      </c>
      <c r="BB50" s="165">
        <v>2682</v>
      </c>
      <c r="BC50" s="165">
        <v>3941</v>
      </c>
      <c r="BD50" s="165">
        <v>6358</v>
      </c>
      <c r="BE50" s="165">
        <v>7050</v>
      </c>
      <c r="BF50" s="165">
        <v>994</v>
      </c>
      <c r="BG50" s="165">
        <v>2314.4208200000003</v>
      </c>
      <c r="BH50" s="165">
        <v>4690.2065686999995</v>
      </c>
      <c r="BI50" s="165">
        <f t="shared" si="17"/>
        <v>5386</v>
      </c>
      <c r="BJ50" s="15">
        <v>1788</v>
      </c>
      <c r="BK50" s="15">
        <v>1369</v>
      </c>
      <c r="BL50" s="15">
        <v>1152</v>
      </c>
      <c r="BM50" s="15">
        <v>2113</v>
      </c>
      <c r="BN50" s="15">
        <v>2023</v>
      </c>
      <c r="BO50" s="15">
        <v>1349</v>
      </c>
      <c r="BP50" s="15">
        <v>688</v>
      </c>
      <c r="BQ50" s="15">
        <v>239</v>
      </c>
      <c r="BR50" s="15">
        <v>2086</v>
      </c>
      <c r="BS50" s="15">
        <v>1391</v>
      </c>
      <c r="BT50" s="15">
        <v>701</v>
      </c>
      <c r="BU50" s="15">
        <v>2158</v>
      </c>
      <c r="BV50" s="15">
        <v>4352</v>
      </c>
      <c r="BW50" s="15">
        <v>3614</v>
      </c>
      <c r="BX50" s="15">
        <v>2879</v>
      </c>
      <c r="BY50" s="15">
        <v>2144</v>
      </c>
      <c r="BZ50" s="15">
        <v>4373</v>
      </c>
      <c r="CA50" s="15">
        <v>3428</v>
      </c>
      <c r="CB50" s="15">
        <v>2655</v>
      </c>
      <c r="CC50" s="15">
        <v>1877</v>
      </c>
      <c r="CD50" s="15">
        <v>1845</v>
      </c>
      <c r="CE50" s="16">
        <v>1814</v>
      </c>
      <c r="CF50" s="286"/>
    </row>
    <row r="51" spans="1:84">
      <c r="A51" s="348"/>
      <c r="B51" s="348"/>
      <c r="C51" s="347" t="s">
        <v>45</v>
      </c>
      <c r="D51" s="165">
        <v>0</v>
      </c>
      <c r="E51" s="165">
        <v>0</v>
      </c>
      <c r="F51" s="165">
        <v>1010</v>
      </c>
      <c r="G51" s="165">
        <v>1010</v>
      </c>
      <c r="H51" s="165">
        <v>1019</v>
      </c>
      <c r="I51" s="165">
        <v>0</v>
      </c>
      <c r="J51" s="165">
        <v>0</v>
      </c>
      <c r="K51" s="165">
        <v>0</v>
      </c>
      <c r="L51" s="165">
        <v>0</v>
      </c>
      <c r="M51" s="165">
        <v>0</v>
      </c>
      <c r="N51" s="165">
        <v>0</v>
      </c>
      <c r="O51" s="165">
        <v>0</v>
      </c>
      <c r="P51" s="165">
        <v>0</v>
      </c>
      <c r="Q51" s="165">
        <v>0</v>
      </c>
      <c r="R51" s="165">
        <v>0</v>
      </c>
      <c r="S51" s="165">
        <v>0</v>
      </c>
      <c r="T51" s="15">
        <v>0</v>
      </c>
      <c r="U51" s="16">
        <v>11744</v>
      </c>
      <c r="V51" s="165">
        <v>1010</v>
      </c>
      <c r="W51" s="165">
        <v>1010</v>
      </c>
      <c r="X51" s="165">
        <v>1010</v>
      </c>
      <c r="Y51" s="165">
        <v>1010</v>
      </c>
      <c r="Z51" s="165">
        <v>1170</v>
      </c>
      <c r="AA51" s="165">
        <v>1010</v>
      </c>
      <c r="AB51" s="165">
        <v>1010</v>
      </c>
      <c r="AC51" s="165">
        <v>1019</v>
      </c>
      <c r="AD51" s="165">
        <v>1010</v>
      </c>
      <c r="AE51" s="165">
        <v>0</v>
      </c>
      <c r="AF51" s="165">
        <v>0</v>
      </c>
      <c r="AG51" s="165">
        <v>0</v>
      </c>
      <c r="AH51" s="165">
        <v>15</v>
      </c>
      <c r="AI51" s="165">
        <v>0</v>
      </c>
      <c r="AJ51" s="165">
        <v>0</v>
      </c>
      <c r="AK51" s="165">
        <v>0</v>
      </c>
      <c r="AL51" s="165">
        <v>0</v>
      </c>
      <c r="AM51" s="165">
        <v>0</v>
      </c>
      <c r="AN51" s="165">
        <v>0</v>
      </c>
      <c r="AO51" s="165">
        <v>0</v>
      </c>
      <c r="AP51" s="165">
        <v>0</v>
      </c>
      <c r="AQ51" s="165">
        <v>0</v>
      </c>
      <c r="AR51" s="165">
        <v>0</v>
      </c>
      <c r="AS51" s="165">
        <v>0</v>
      </c>
      <c r="AT51" s="165">
        <v>0</v>
      </c>
      <c r="AU51" s="165">
        <v>0</v>
      </c>
      <c r="AV51" s="165">
        <v>0</v>
      </c>
      <c r="AW51" s="165">
        <v>0</v>
      </c>
      <c r="AX51" s="165">
        <v>0</v>
      </c>
      <c r="AY51" s="165">
        <v>0</v>
      </c>
      <c r="AZ51" s="165">
        <v>0</v>
      </c>
      <c r="BA51" s="165">
        <v>0</v>
      </c>
      <c r="BB51" s="165">
        <v>0</v>
      </c>
      <c r="BC51" s="165">
        <v>0</v>
      </c>
      <c r="BD51" s="165">
        <v>0</v>
      </c>
      <c r="BE51" s="165">
        <v>0</v>
      </c>
      <c r="BF51" s="165">
        <v>0</v>
      </c>
      <c r="BG51" s="165">
        <v>0</v>
      </c>
      <c r="BH51" s="165">
        <v>0</v>
      </c>
      <c r="BI51" s="165">
        <f t="shared" si="17"/>
        <v>0</v>
      </c>
      <c r="BJ51" s="165">
        <v>0</v>
      </c>
      <c r="BK51" s="165">
        <v>0</v>
      </c>
      <c r="BL51" s="165">
        <v>0</v>
      </c>
      <c r="BM51" s="165">
        <v>0</v>
      </c>
      <c r="BN51" s="165">
        <v>0</v>
      </c>
      <c r="BO51" s="165">
        <v>0</v>
      </c>
      <c r="BP51" s="165">
        <v>0</v>
      </c>
      <c r="BQ51" s="165">
        <v>0</v>
      </c>
      <c r="BR51" s="165">
        <v>0</v>
      </c>
      <c r="BS51" s="165">
        <v>0</v>
      </c>
      <c r="BT51" s="165">
        <v>0</v>
      </c>
      <c r="BU51" s="165">
        <v>0</v>
      </c>
      <c r="BV51" s="15">
        <v>0</v>
      </c>
      <c r="BW51" s="15">
        <v>3</v>
      </c>
      <c r="BX51" s="15">
        <v>0</v>
      </c>
      <c r="BY51" s="15">
        <v>0</v>
      </c>
      <c r="BZ51" s="15">
        <v>0</v>
      </c>
      <c r="CA51" s="15">
        <v>0</v>
      </c>
      <c r="CB51" s="15">
        <v>0</v>
      </c>
      <c r="CC51" s="15">
        <v>11744</v>
      </c>
      <c r="CD51" s="15">
        <v>12054</v>
      </c>
      <c r="CE51" s="16">
        <v>12362</v>
      </c>
      <c r="CF51" s="286"/>
    </row>
    <row r="52" spans="1:84">
      <c r="A52" s="348"/>
      <c r="B52" s="348"/>
      <c r="C52" s="347" t="s">
        <v>214</v>
      </c>
      <c r="D52" s="165">
        <v>0</v>
      </c>
      <c r="E52" s="165">
        <v>0</v>
      </c>
      <c r="F52" s="165">
        <v>0</v>
      </c>
      <c r="G52" s="165">
        <v>1360</v>
      </c>
      <c r="H52" s="165">
        <v>0</v>
      </c>
      <c r="I52" s="165">
        <v>0</v>
      </c>
      <c r="J52" s="165">
        <v>0</v>
      </c>
      <c r="K52" s="165">
        <v>0</v>
      </c>
      <c r="L52" s="165">
        <v>0</v>
      </c>
      <c r="M52" s="165">
        <v>14238</v>
      </c>
      <c r="N52" s="165">
        <v>13054</v>
      </c>
      <c r="O52" s="165">
        <v>11835</v>
      </c>
      <c r="P52" s="165">
        <v>13229</v>
      </c>
      <c r="Q52" s="165">
        <v>12250</v>
      </c>
      <c r="R52" s="165">
        <v>10277</v>
      </c>
      <c r="S52" s="165">
        <v>11462</v>
      </c>
      <c r="T52" s="15">
        <v>9862</v>
      </c>
      <c r="U52" s="16">
        <v>13341</v>
      </c>
      <c r="V52" s="165">
        <v>61</v>
      </c>
      <c r="W52" s="165">
        <v>0</v>
      </c>
      <c r="X52" s="165">
        <v>0</v>
      </c>
      <c r="Y52" s="165">
        <v>1360</v>
      </c>
      <c r="Z52" s="165">
        <v>0</v>
      </c>
      <c r="AA52" s="165">
        <v>0</v>
      </c>
      <c r="AB52" s="165">
        <v>0</v>
      </c>
      <c r="AC52" s="165">
        <v>0</v>
      </c>
      <c r="AD52" s="165">
        <v>0</v>
      </c>
      <c r="AE52" s="165">
        <v>0</v>
      </c>
      <c r="AF52" s="165">
        <v>0</v>
      </c>
      <c r="AG52" s="165">
        <v>0</v>
      </c>
      <c r="AH52" s="165">
        <v>0</v>
      </c>
      <c r="AI52" s="165">
        <v>0</v>
      </c>
      <c r="AJ52" s="165">
        <v>0</v>
      </c>
      <c r="AK52" s="165">
        <v>0</v>
      </c>
      <c r="AL52" s="165">
        <v>0</v>
      </c>
      <c r="AM52" s="165">
        <v>0</v>
      </c>
      <c r="AN52" s="165">
        <v>0</v>
      </c>
      <c r="AO52" s="165">
        <v>0</v>
      </c>
      <c r="AP52" s="165">
        <v>0</v>
      </c>
      <c r="AQ52" s="165">
        <v>0</v>
      </c>
      <c r="AR52" s="165">
        <v>0</v>
      </c>
      <c r="AS52" s="165">
        <v>0</v>
      </c>
      <c r="AT52" s="165">
        <v>0</v>
      </c>
      <c r="AU52" s="165">
        <v>2224</v>
      </c>
      <c r="AV52" s="165">
        <v>2224</v>
      </c>
      <c r="AW52" s="165">
        <v>14238</v>
      </c>
      <c r="AX52" s="165">
        <v>12819</v>
      </c>
      <c r="AY52" s="165">
        <v>12896</v>
      </c>
      <c r="AZ52" s="165">
        <v>12975</v>
      </c>
      <c r="BA52" s="165">
        <v>13054</v>
      </c>
      <c r="BB52" s="165">
        <v>11626</v>
      </c>
      <c r="BC52" s="165">
        <v>11695</v>
      </c>
      <c r="BD52" s="165">
        <v>11765</v>
      </c>
      <c r="BE52" s="165">
        <v>11835</v>
      </c>
      <c r="BF52" s="165">
        <v>10398</v>
      </c>
      <c r="BG52" s="165">
        <v>10458</v>
      </c>
      <c r="BH52" s="165">
        <v>10518</v>
      </c>
      <c r="BI52" s="165">
        <f t="shared" si="17"/>
        <v>13229</v>
      </c>
      <c r="BJ52" s="165">
        <v>8164</v>
      </c>
      <c r="BK52" s="165">
        <v>8130</v>
      </c>
      <c r="BL52" s="165">
        <v>7011</v>
      </c>
      <c r="BM52" s="165">
        <v>12250</v>
      </c>
      <c r="BN52" s="165">
        <v>10916</v>
      </c>
      <c r="BO52" s="165">
        <v>10592</v>
      </c>
      <c r="BP52" s="165">
        <v>10559</v>
      </c>
      <c r="BQ52" s="165">
        <v>10277</v>
      </c>
      <c r="BR52" s="165">
        <v>8836</v>
      </c>
      <c r="BS52" s="165">
        <v>8577</v>
      </c>
      <c r="BT52" s="165">
        <v>8684</v>
      </c>
      <c r="BU52" s="165">
        <v>11462</v>
      </c>
      <c r="BV52" s="15">
        <v>6783</v>
      </c>
      <c r="BW52" s="15">
        <v>9945</v>
      </c>
      <c r="BX52" s="15">
        <v>10313</v>
      </c>
      <c r="BY52" s="15">
        <v>9862</v>
      </c>
      <c r="BZ52" s="15">
        <v>9952</v>
      </c>
      <c r="CA52" s="15">
        <v>10155</v>
      </c>
      <c r="CB52" s="15">
        <v>10039</v>
      </c>
      <c r="CC52" s="15">
        <v>13341</v>
      </c>
      <c r="CD52" s="15">
        <v>12837</v>
      </c>
      <c r="CE52" s="16">
        <v>9624</v>
      </c>
      <c r="CF52" s="286"/>
    </row>
    <row r="53" spans="1:84" s="124" customFormat="1">
      <c r="A53" s="346"/>
      <c r="B53" s="346"/>
      <c r="C53" s="349" t="s">
        <v>251</v>
      </c>
      <c r="D53" s="164">
        <v>36183</v>
      </c>
      <c r="E53" s="164">
        <v>22941</v>
      </c>
      <c r="F53" s="164">
        <v>530665</v>
      </c>
      <c r="G53" s="164">
        <v>28986</v>
      </c>
      <c r="H53" s="164">
        <v>34233</v>
      </c>
      <c r="I53" s="164">
        <v>45195</v>
      </c>
      <c r="J53" s="164">
        <v>68185</v>
      </c>
      <c r="K53" s="164">
        <v>103586</v>
      </c>
      <c r="L53" s="164">
        <v>100494</v>
      </c>
      <c r="M53" s="164">
        <v>271281</v>
      </c>
      <c r="N53" s="164">
        <v>79905</v>
      </c>
      <c r="O53" s="164">
        <v>60617</v>
      </c>
      <c r="P53" s="164">
        <f>SUM(P54:P66)</f>
        <v>101903</v>
      </c>
      <c r="Q53" s="164">
        <f t="shared" ref="Q53:BI53" si="18">SUM(Q54:Q66)</f>
        <v>158394</v>
      </c>
      <c r="R53" s="164">
        <f t="shared" ref="R53" si="19">SUM(R54:R66)</f>
        <v>398625</v>
      </c>
      <c r="S53" s="164">
        <f t="shared" ref="S53:T53" si="20">SUM(S54:S66)</f>
        <v>127615</v>
      </c>
      <c r="T53" s="11">
        <f t="shared" si="20"/>
        <v>120321</v>
      </c>
      <c r="U53" s="12">
        <v>102940</v>
      </c>
      <c r="V53" s="164">
        <f t="shared" si="18"/>
        <v>26459</v>
      </c>
      <c r="W53" s="164">
        <f t="shared" si="18"/>
        <v>115959</v>
      </c>
      <c r="X53" s="164">
        <f t="shared" si="18"/>
        <v>23584</v>
      </c>
      <c r="Y53" s="164">
        <f t="shared" si="18"/>
        <v>28986</v>
      </c>
      <c r="Z53" s="164">
        <f t="shared" si="18"/>
        <v>39635</v>
      </c>
      <c r="AA53" s="164">
        <f t="shared" si="18"/>
        <v>169159</v>
      </c>
      <c r="AB53" s="164">
        <f t="shared" si="18"/>
        <v>29297</v>
      </c>
      <c r="AC53" s="164">
        <f t="shared" si="18"/>
        <v>34233</v>
      </c>
      <c r="AD53" s="164">
        <f t="shared" si="18"/>
        <v>78028</v>
      </c>
      <c r="AE53" s="164">
        <f t="shared" si="18"/>
        <v>141397</v>
      </c>
      <c r="AF53" s="164">
        <f t="shared" si="18"/>
        <v>53676</v>
      </c>
      <c r="AG53" s="164">
        <f t="shared" si="18"/>
        <v>45195</v>
      </c>
      <c r="AH53" s="164">
        <f t="shared" si="18"/>
        <v>75112</v>
      </c>
      <c r="AI53" s="164">
        <f t="shared" si="18"/>
        <v>106066</v>
      </c>
      <c r="AJ53" s="164">
        <f t="shared" si="18"/>
        <v>58362</v>
      </c>
      <c r="AK53" s="164">
        <f t="shared" si="18"/>
        <v>68185</v>
      </c>
      <c r="AL53" s="164">
        <f t="shared" si="18"/>
        <v>109519</v>
      </c>
      <c r="AM53" s="164">
        <f t="shared" si="18"/>
        <v>92336</v>
      </c>
      <c r="AN53" s="164">
        <f t="shared" si="18"/>
        <v>94960</v>
      </c>
      <c r="AO53" s="164">
        <f t="shared" si="18"/>
        <v>103586</v>
      </c>
      <c r="AP53" s="164">
        <f t="shared" si="18"/>
        <v>108751</v>
      </c>
      <c r="AQ53" s="164">
        <f t="shared" si="18"/>
        <v>221640</v>
      </c>
      <c r="AR53" s="164">
        <f t="shared" si="18"/>
        <v>97425</v>
      </c>
      <c r="AS53" s="164">
        <f t="shared" si="18"/>
        <v>100494</v>
      </c>
      <c r="AT53" s="164">
        <f t="shared" si="18"/>
        <v>286885</v>
      </c>
      <c r="AU53" s="164">
        <f t="shared" si="18"/>
        <v>370615</v>
      </c>
      <c r="AV53" s="164">
        <f t="shared" si="18"/>
        <v>259205</v>
      </c>
      <c r="AW53" s="164">
        <f t="shared" si="18"/>
        <v>271281</v>
      </c>
      <c r="AX53" s="164">
        <f t="shared" si="18"/>
        <v>159065</v>
      </c>
      <c r="AY53" s="164">
        <f t="shared" si="18"/>
        <v>229882</v>
      </c>
      <c r="AZ53" s="164">
        <f t="shared" si="18"/>
        <v>76771</v>
      </c>
      <c r="BA53" s="164">
        <f t="shared" si="18"/>
        <v>79905</v>
      </c>
      <c r="BB53" s="164">
        <f t="shared" si="18"/>
        <v>102106</v>
      </c>
      <c r="BC53" s="164">
        <f t="shared" si="18"/>
        <v>193296</v>
      </c>
      <c r="BD53" s="164">
        <f t="shared" si="18"/>
        <v>74863</v>
      </c>
      <c r="BE53" s="164">
        <f t="shared" si="18"/>
        <v>60617</v>
      </c>
      <c r="BF53" s="164">
        <f t="shared" si="18"/>
        <v>138482</v>
      </c>
      <c r="BG53" s="164">
        <f t="shared" si="18"/>
        <v>255724.39725000004</v>
      </c>
      <c r="BH53" s="164">
        <v>85616.976999999999</v>
      </c>
      <c r="BI53" s="164">
        <f t="shared" si="18"/>
        <v>101903</v>
      </c>
      <c r="BJ53" s="11">
        <v>149619</v>
      </c>
      <c r="BK53" s="11">
        <v>258603</v>
      </c>
      <c r="BL53" s="11">
        <v>157821</v>
      </c>
      <c r="BM53" s="11">
        <v>158394</v>
      </c>
      <c r="BN53" s="11">
        <v>350693</v>
      </c>
      <c r="BO53" s="11">
        <v>379577</v>
      </c>
      <c r="BP53" s="11">
        <v>232988.47899999999</v>
      </c>
      <c r="BQ53" s="11">
        <v>398625</v>
      </c>
      <c r="BR53" s="11">
        <v>309354</v>
      </c>
      <c r="BS53" s="11">
        <v>397768</v>
      </c>
      <c r="BT53" s="11">
        <v>277506</v>
      </c>
      <c r="BU53" s="11">
        <v>127615</v>
      </c>
      <c r="BV53" s="11">
        <v>257745</v>
      </c>
      <c r="BW53" s="11">
        <v>267391</v>
      </c>
      <c r="BX53" s="11">
        <v>123662</v>
      </c>
      <c r="BY53" s="11">
        <v>120321</v>
      </c>
      <c r="BZ53" s="11">
        <v>190196</v>
      </c>
      <c r="CA53" s="11">
        <v>308994</v>
      </c>
      <c r="CB53" s="11">
        <v>155233</v>
      </c>
      <c r="CC53" s="11">
        <v>102940</v>
      </c>
      <c r="CD53" s="11">
        <v>195753</v>
      </c>
      <c r="CE53" s="12">
        <v>305059</v>
      </c>
      <c r="CF53" s="286"/>
    </row>
    <row r="54" spans="1:84">
      <c r="A54" s="348"/>
      <c r="B54" s="348"/>
      <c r="C54" s="347" t="s">
        <v>42</v>
      </c>
      <c r="D54" s="165">
        <v>0</v>
      </c>
      <c r="E54" s="165">
        <v>0</v>
      </c>
      <c r="F54" s="165">
        <v>0</v>
      </c>
      <c r="G54" s="165">
        <v>0</v>
      </c>
      <c r="H54" s="165">
        <v>0</v>
      </c>
      <c r="I54" s="165">
        <v>0</v>
      </c>
      <c r="J54" s="165">
        <v>0</v>
      </c>
      <c r="K54" s="165">
        <v>0</v>
      </c>
      <c r="L54" s="165">
        <v>682</v>
      </c>
      <c r="M54" s="165">
        <v>122882</v>
      </c>
      <c r="N54" s="165">
        <v>1938</v>
      </c>
      <c r="O54" s="165">
        <v>1938</v>
      </c>
      <c r="P54" s="165">
        <v>1932</v>
      </c>
      <c r="Q54" s="165">
        <v>1167</v>
      </c>
      <c r="R54" s="165">
        <v>246278</v>
      </c>
      <c r="S54" s="165">
        <v>0</v>
      </c>
      <c r="T54" s="15">
        <v>0</v>
      </c>
      <c r="U54" s="16">
        <v>0</v>
      </c>
      <c r="V54" s="165">
        <v>0</v>
      </c>
      <c r="W54" s="165">
        <v>0</v>
      </c>
      <c r="X54" s="165">
        <v>0</v>
      </c>
      <c r="Y54" s="165">
        <v>0</v>
      </c>
      <c r="Z54" s="165">
        <v>0</v>
      </c>
      <c r="AA54" s="165">
        <v>0</v>
      </c>
      <c r="AB54" s="165">
        <v>0</v>
      </c>
      <c r="AC54" s="165">
        <v>0</v>
      </c>
      <c r="AD54" s="165">
        <v>4088</v>
      </c>
      <c r="AE54" s="165">
        <v>7917</v>
      </c>
      <c r="AF54" s="165">
        <v>3917</v>
      </c>
      <c r="AG54" s="165">
        <v>0</v>
      </c>
      <c r="AH54" s="165">
        <v>3214</v>
      </c>
      <c r="AI54" s="165">
        <v>6419</v>
      </c>
      <c r="AJ54" s="165">
        <v>2377</v>
      </c>
      <c r="AK54" s="165">
        <v>0</v>
      </c>
      <c r="AL54" s="165">
        <v>2336</v>
      </c>
      <c r="AM54" s="165">
        <v>0</v>
      </c>
      <c r="AN54" s="165">
        <v>2375</v>
      </c>
      <c r="AO54" s="165">
        <v>0</v>
      </c>
      <c r="AP54" s="165">
        <v>1935</v>
      </c>
      <c r="AQ54" s="165">
        <v>0</v>
      </c>
      <c r="AR54" s="165">
        <v>1814</v>
      </c>
      <c r="AS54" s="165">
        <v>682</v>
      </c>
      <c r="AT54" s="165">
        <v>122881</v>
      </c>
      <c r="AU54" s="165">
        <v>121047</v>
      </c>
      <c r="AV54" s="165">
        <v>123002</v>
      </c>
      <c r="AW54" s="165">
        <v>122882</v>
      </c>
      <c r="AX54" s="165">
        <v>2069</v>
      </c>
      <c r="AY54" s="165">
        <v>1896</v>
      </c>
      <c r="AZ54" s="165">
        <v>2100</v>
      </c>
      <c r="BA54" s="165">
        <v>1938</v>
      </c>
      <c r="BB54" s="165">
        <v>2070</v>
      </c>
      <c r="BC54" s="165">
        <v>1899</v>
      </c>
      <c r="BD54" s="165">
        <v>2099</v>
      </c>
      <c r="BE54" s="165">
        <v>1938</v>
      </c>
      <c r="BF54" s="165">
        <v>2068</v>
      </c>
      <c r="BG54" s="165">
        <v>1893</v>
      </c>
      <c r="BH54" s="165">
        <v>2097</v>
      </c>
      <c r="BI54" s="165">
        <f t="shared" ref="BI54:BI66" si="21">+P54</f>
        <v>1932</v>
      </c>
      <c r="BJ54" s="165">
        <v>2087</v>
      </c>
      <c r="BK54" s="165">
        <v>1902</v>
      </c>
      <c r="BL54" s="165">
        <v>2098</v>
      </c>
      <c r="BM54" s="165">
        <v>1167</v>
      </c>
      <c r="BN54" s="165">
        <v>121733</v>
      </c>
      <c r="BO54" s="165">
        <v>121127</v>
      </c>
      <c r="BP54" s="165">
        <v>121817</v>
      </c>
      <c r="BQ54" s="165">
        <v>246278</v>
      </c>
      <c r="BR54" s="165">
        <v>126795</v>
      </c>
      <c r="BS54" s="165">
        <v>125862</v>
      </c>
      <c r="BT54" s="165">
        <v>126933</v>
      </c>
      <c r="BU54" s="165">
        <v>0</v>
      </c>
      <c r="BV54" s="15">
        <v>0</v>
      </c>
      <c r="BW54" s="15">
        <v>0</v>
      </c>
      <c r="BX54" s="15">
        <v>0</v>
      </c>
      <c r="BY54" s="15">
        <v>0</v>
      </c>
      <c r="BZ54" s="15">
        <v>0</v>
      </c>
      <c r="CA54" s="15">
        <v>0</v>
      </c>
      <c r="CB54" s="15">
        <v>0</v>
      </c>
      <c r="CC54" s="15">
        <v>0</v>
      </c>
      <c r="CD54" s="15">
        <v>0</v>
      </c>
      <c r="CE54" s="16">
        <v>0</v>
      </c>
      <c r="CF54" s="286"/>
    </row>
    <row r="55" spans="1:84">
      <c r="A55" s="348"/>
      <c r="B55" s="348"/>
      <c r="C55" s="347" t="s">
        <v>47</v>
      </c>
      <c r="D55" s="165">
        <v>10202</v>
      </c>
      <c r="E55" s="165">
        <v>10980</v>
      </c>
      <c r="F55" s="165">
        <v>7064</v>
      </c>
      <c r="G55" s="165">
        <v>7472</v>
      </c>
      <c r="H55" s="165">
        <v>10516</v>
      </c>
      <c r="I55" s="165">
        <v>4284</v>
      </c>
      <c r="J55" s="165">
        <v>12738</v>
      </c>
      <c r="K55" s="165">
        <v>10017</v>
      </c>
      <c r="L55" s="165">
        <v>8597</v>
      </c>
      <c r="M55" s="165">
        <v>6387</v>
      </c>
      <c r="N55" s="165">
        <v>21303</v>
      </c>
      <c r="O55" s="165">
        <v>8575</v>
      </c>
      <c r="P55" s="165">
        <v>11584</v>
      </c>
      <c r="Q55" s="165">
        <v>15117</v>
      </c>
      <c r="R55" s="165">
        <v>13704</v>
      </c>
      <c r="S55" s="165">
        <v>17927</v>
      </c>
      <c r="T55" s="15">
        <v>23966</v>
      </c>
      <c r="U55" s="16">
        <v>25907</v>
      </c>
      <c r="V55" s="165">
        <v>3632</v>
      </c>
      <c r="W55" s="165">
        <v>4287</v>
      </c>
      <c r="X55" s="165">
        <v>3106</v>
      </c>
      <c r="Y55" s="165">
        <v>7472</v>
      </c>
      <c r="Z55" s="165">
        <v>3932</v>
      </c>
      <c r="AA55" s="165">
        <v>3301</v>
      </c>
      <c r="AB55" s="165">
        <v>2652</v>
      </c>
      <c r="AC55" s="165">
        <v>10516</v>
      </c>
      <c r="AD55" s="165">
        <v>16829</v>
      </c>
      <c r="AE55" s="165">
        <v>11533</v>
      </c>
      <c r="AF55" s="165">
        <v>6108</v>
      </c>
      <c r="AG55" s="165">
        <v>4284</v>
      </c>
      <c r="AH55" s="165">
        <v>8924</v>
      </c>
      <c r="AI55" s="165">
        <v>3518</v>
      </c>
      <c r="AJ55" s="165">
        <v>5402</v>
      </c>
      <c r="AK55" s="165">
        <v>12738</v>
      </c>
      <c r="AL55" s="165">
        <v>3763</v>
      </c>
      <c r="AM55" s="165">
        <v>6967</v>
      </c>
      <c r="AN55" s="165">
        <v>13747</v>
      </c>
      <c r="AO55" s="165">
        <v>10017</v>
      </c>
      <c r="AP55" s="165">
        <v>9974</v>
      </c>
      <c r="AQ55" s="165">
        <v>19634</v>
      </c>
      <c r="AR55" s="165">
        <v>7879</v>
      </c>
      <c r="AS55" s="165">
        <v>8597</v>
      </c>
      <c r="AT55" s="165">
        <v>6182</v>
      </c>
      <c r="AU55" s="165">
        <v>6288</v>
      </c>
      <c r="AV55" s="165">
        <v>2841</v>
      </c>
      <c r="AW55" s="165">
        <v>6387</v>
      </c>
      <c r="AX55" s="165">
        <v>6199</v>
      </c>
      <c r="AY55" s="165">
        <v>3496</v>
      </c>
      <c r="AZ55" s="165">
        <v>6169</v>
      </c>
      <c r="BA55" s="165">
        <v>21303</v>
      </c>
      <c r="BB55" s="165">
        <v>23849</v>
      </c>
      <c r="BC55" s="165">
        <v>18775</v>
      </c>
      <c r="BD55" s="165">
        <v>7905</v>
      </c>
      <c r="BE55" s="165">
        <v>8575</v>
      </c>
      <c r="BF55" s="165">
        <v>19855</v>
      </c>
      <c r="BG55" s="165">
        <v>31901.59534</v>
      </c>
      <c r="BH55" s="165">
        <v>13788</v>
      </c>
      <c r="BI55" s="165">
        <f t="shared" si="21"/>
        <v>11584</v>
      </c>
      <c r="BJ55" s="165">
        <v>21408</v>
      </c>
      <c r="BK55" s="165">
        <v>22217</v>
      </c>
      <c r="BL55" s="165">
        <v>9663</v>
      </c>
      <c r="BM55" s="165">
        <v>15117</v>
      </c>
      <c r="BN55" s="165">
        <v>19445</v>
      </c>
      <c r="BO55" s="165">
        <v>12551</v>
      </c>
      <c r="BP55" s="165">
        <v>12948</v>
      </c>
      <c r="BQ55" s="165">
        <v>13704</v>
      </c>
      <c r="BR55" s="165">
        <v>12732</v>
      </c>
      <c r="BS55" s="165">
        <v>18749</v>
      </c>
      <c r="BT55" s="165">
        <v>14819</v>
      </c>
      <c r="BU55" s="165">
        <v>17927</v>
      </c>
      <c r="BV55" s="15">
        <v>21746</v>
      </c>
      <c r="BW55" s="15">
        <v>22069</v>
      </c>
      <c r="BX55" s="15">
        <v>17604</v>
      </c>
      <c r="BY55" s="15">
        <v>23966</v>
      </c>
      <c r="BZ55" s="15">
        <v>25056</v>
      </c>
      <c r="CA55" s="15">
        <v>31990</v>
      </c>
      <c r="CB55" s="15">
        <v>41443</v>
      </c>
      <c r="CC55" s="15">
        <v>25907</v>
      </c>
      <c r="CD55" s="15">
        <v>45731</v>
      </c>
      <c r="CE55" s="16">
        <v>30398</v>
      </c>
      <c r="CF55" s="286"/>
    </row>
    <row r="56" spans="1:84">
      <c r="A56" s="348"/>
      <c r="B56" s="348"/>
      <c r="C56" s="347" t="s">
        <v>43</v>
      </c>
      <c r="D56" s="165">
        <v>6731</v>
      </c>
      <c r="E56" s="165">
        <v>8277</v>
      </c>
      <c r="F56" s="165">
        <v>10325</v>
      </c>
      <c r="G56" s="165">
        <v>9790</v>
      </c>
      <c r="H56" s="165">
        <v>12851</v>
      </c>
      <c r="I56" s="165">
        <v>12574</v>
      </c>
      <c r="J56" s="165">
        <v>11511</v>
      </c>
      <c r="K56" s="165">
        <v>9911</v>
      </c>
      <c r="L56" s="165">
        <v>9457</v>
      </c>
      <c r="M56" s="165">
        <v>8114</v>
      </c>
      <c r="N56" s="165">
        <v>12958</v>
      </c>
      <c r="O56" s="165">
        <v>14278</v>
      </c>
      <c r="P56" s="165">
        <v>17175</v>
      </c>
      <c r="Q56" s="165">
        <v>23750</v>
      </c>
      <c r="R56" s="165">
        <v>31106</v>
      </c>
      <c r="S56" s="165">
        <v>31109</v>
      </c>
      <c r="T56" s="15">
        <v>30742</v>
      </c>
      <c r="U56" s="16">
        <v>37249</v>
      </c>
      <c r="V56" s="165">
        <v>5990</v>
      </c>
      <c r="W56" s="165">
        <v>7436</v>
      </c>
      <c r="X56" s="165">
        <v>9228</v>
      </c>
      <c r="Y56" s="165">
        <v>9790</v>
      </c>
      <c r="Z56" s="165">
        <v>4542</v>
      </c>
      <c r="AA56" s="165">
        <v>7013</v>
      </c>
      <c r="AB56" s="165">
        <v>9538</v>
      </c>
      <c r="AC56" s="165">
        <v>12851</v>
      </c>
      <c r="AD56" s="165">
        <v>6106</v>
      </c>
      <c r="AE56" s="165">
        <v>7794</v>
      </c>
      <c r="AF56" s="165">
        <v>10317</v>
      </c>
      <c r="AG56" s="165">
        <v>12574</v>
      </c>
      <c r="AH56" s="165">
        <v>10601</v>
      </c>
      <c r="AI56" s="165">
        <v>11997</v>
      </c>
      <c r="AJ56" s="165">
        <v>12844</v>
      </c>
      <c r="AK56" s="165">
        <v>11511</v>
      </c>
      <c r="AL56" s="165">
        <v>9240</v>
      </c>
      <c r="AM56" s="165">
        <v>10254</v>
      </c>
      <c r="AN56" s="165">
        <v>9510</v>
      </c>
      <c r="AO56" s="165">
        <v>9911</v>
      </c>
      <c r="AP56" s="165">
        <v>7632</v>
      </c>
      <c r="AQ56" s="165">
        <v>9584</v>
      </c>
      <c r="AR56" s="165">
        <v>11150</v>
      </c>
      <c r="AS56" s="165">
        <v>9457</v>
      </c>
      <c r="AT56" s="165">
        <v>7246</v>
      </c>
      <c r="AU56" s="165">
        <v>10379</v>
      </c>
      <c r="AV56" s="165">
        <v>8872</v>
      </c>
      <c r="AW56" s="165">
        <v>8114</v>
      </c>
      <c r="AX56" s="165">
        <v>5812</v>
      </c>
      <c r="AY56" s="165">
        <v>8060</v>
      </c>
      <c r="AZ56" s="165">
        <v>10515</v>
      </c>
      <c r="BA56" s="165">
        <v>12958</v>
      </c>
      <c r="BB56" s="165">
        <v>8141</v>
      </c>
      <c r="BC56" s="165">
        <v>10525</v>
      </c>
      <c r="BD56" s="165">
        <v>11684</v>
      </c>
      <c r="BE56" s="165">
        <v>14278</v>
      </c>
      <c r="BF56" s="165">
        <v>12970</v>
      </c>
      <c r="BG56" s="165">
        <v>13624</v>
      </c>
      <c r="BH56" s="165">
        <v>16474</v>
      </c>
      <c r="BI56" s="165">
        <f t="shared" si="21"/>
        <v>17175</v>
      </c>
      <c r="BJ56" s="165">
        <v>15788</v>
      </c>
      <c r="BK56" s="165">
        <v>14886</v>
      </c>
      <c r="BL56" s="165">
        <v>17119</v>
      </c>
      <c r="BM56" s="165">
        <v>23750</v>
      </c>
      <c r="BN56" s="165">
        <v>29365</v>
      </c>
      <c r="BO56" s="165">
        <v>20232</v>
      </c>
      <c r="BP56" s="165">
        <v>22306</v>
      </c>
      <c r="BQ56" s="165">
        <v>31106</v>
      </c>
      <c r="BR56" s="165">
        <v>36624</v>
      </c>
      <c r="BS56" s="165">
        <v>24287</v>
      </c>
      <c r="BT56" s="165">
        <v>28950</v>
      </c>
      <c r="BU56" s="165">
        <v>31109</v>
      </c>
      <c r="BV56" s="15">
        <v>33865</v>
      </c>
      <c r="BW56" s="15">
        <v>21691</v>
      </c>
      <c r="BX56" s="15">
        <v>28706</v>
      </c>
      <c r="BY56" s="15">
        <v>30742</v>
      </c>
      <c r="BZ56" s="15">
        <v>37923</v>
      </c>
      <c r="CA56" s="15">
        <v>27944</v>
      </c>
      <c r="CB56" s="15">
        <v>33901</v>
      </c>
      <c r="CC56" s="15">
        <v>37249</v>
      </c>
      <c r="CD56" s="15">
        <v>25924</v>
      </c>
      <c r="CE56" s="16">
        <v>36540</v>
      </c>
      <c r="CF56" s="286"/>
    </row>
    <row r="57" spans="1:84" outlineLevel="1">
      <c r="A57" s="348"/>
      <c r="B57" s="348"/>
      <c r="C57" s="347" t="s">
        <v>44</v>
      </c>
      <c r="D57" s="165">
        <v>22</v>
      </c>
      <c r="E57" s="165">
        <v>38</v>
      </c>
      <c r="F57" s="165">
        <v>41</v>
      </c>
      <c r="G57" s="165">
        <v>73</v>
      </c>
      <c r="H57" s="165">
        <v>61</v>
      </c>
      <c r="I57" s="165">
        <v>336</v>
      </c>
      <c r="J57" s="165">
        <v>365</v>
      </c>
      <c r="K57" s="165">
        <v>154</v>
      </c>
      <c r="L57" s="165">
        <v>55</v>
      </c>
      <c r="M57" s="165">
        <v>62</v>
      </c>
      <c r="N57" s="165">
        <v>31</v>
      </c>
      <c r="O57" s="165">
        <v>0</v>
      </c>
      <c r="P57" s="165">
        <v>0</v>
      </c>
      <c r="Q57" s="165">
        <v>0</v>
      </c>
      <c r="R57" s="165">
        <v>0</v>
      </c>
      <c r="S57" s="165">
        <v>0</v>
      </c>
      <c r="T57" s="15">
        <v>0</v>
      </c>
      <c r="U57" s="16">
        <v>0</v>
      </c>
      <c r="V57" s="165">
        <v>80</v>
      </c>
      <c r="W57" s="165">
        <v>56</v>
      </c>
      <c r="X57" s="165">
        <v>43</v>
      </c>
      <c r="Y57" s="165">
        <v>73</v>
      </c>
      <c r="Z57" s="165">
        <v>71</v>
      </c>
      <c r="AA57" s="165">
        <v>66</v>
      </c>
      <c r="AB57" s="165">
        <v>66</v>
      </c>
      <c r="AC57" s="165">
        <v>61</v>
      </c>
      <c r="AD57" s="165">
        <v>283</v>
      </c>
      <c r="AE57" s="165">
        <v>229</v>
      </c>
      <c r="AF57" s="165">
        <v>356</v>
      </c>
      <c r="AG57" s="165">
        <v>336</v>
      </c>
      <c r="AH57" s="165">
        <v>337</v>
      </c>
      <c r="AI57" s="165">
        <v>364</v>
      </c>
      <c r="AJ57" s="165">
        <v>460</v>
      </c>
      <c r="AK57" s="165">
        <v>365</v>
      </c>
      <c r="AL57" s="165">
        <v>338</v>
      </c>
      <c r="AM57" s="165">
        <v>265</v>
      </c>
      <c r="AN57" s="165">
        <v>224</v>
      </c>
      <c r="AO57" s="165">
        <v>154</v>
      </c>
      <c r="AP57" s="165">
        <v>186</v>
      </c>
      <c r="AQ57" s="165">
        <v>79</v>
      </c>
      <c r="AR57" s="165">
        <v>55</v>
      </c>
      <c r="AS57" s="165">
        <v>55</v>
      </c>
      <c r="AT57" s="165">
        <v>55</v>
      </c>
      <c r="AU57" s="165">
        <v>55</v>
      </c>
      <c r="AV57" s="165">
        <v>61</v>
      </c>
      <c r="AW57" s="165">
        <v>62</v>
      </c>
      <c r="AX57" s="165">
        <v>62</v>
      </c>
      <c r="AY57" s="165">
        <v>64</v>
      </c>
      <c r="AZ57" s="165">
        <v>48</v>
      </c>
      <c r="BA57" s="165">
        <v>31</v>
      </c>
      <c r="BB57" s="165">
        <v>15</v>
      </c>
      <c r="BC57" s="165">
        <v>0</v>
      </c>
      <c r="BD57" s="165">
        <v>0</v>
      </c>
      <c r="BE57" s="165">
        <v>0</v>
      </c>
      <c r="BF57" s="165">
        <v>0</v>
      </c>
      <c r="BG57" s="165">
        <v>0</v>
      </c>
      <c r="BH57" s="165">
        <v>0</v>
      </c>
      <c r="BI57" s="165">
        <f t="shared" si="21"/>
        <v>0</v>
      </c>
      <c r="BJ57" s="165">
        <v>0</v>
      </c>
      <c r="BK57" s="165">
        <v>0</v>
      </c>
      <c r="BL57" s="165">
        <v>0</v>
      </c>
      <c r="BM57" s="165">
        <v>0</v>
      </c>
      <c r="BN57" s="165">
        <v>0</v>
      </c>
      <c r="BO57" s="165">
        <v>0</v>
      </c>
      <c r="BP57" s="165">
        <v>0</v>
      </c>
      <c r="BQ57" s="165">
        <v>0</v>
      </c>
      <c r="BR57" s="165">
        <v>0</v>
      </c>
      <c r="BS57" s="165">
        <v>0</v>
      </c>
      <c r="BT57" s="165">
        <v>0</v>
      </c>
      <c r="BU57" s="165">
        <v>0</v>
      </c>
      <c r="BV57" s="15">
        <v>0</v>
      </c>
      <c r="BW57" s="15">
        <v>0</v>
      </c>
      <c r="BX57" s="15">
        <v>0</v>
      </c>
      <c r="BY57" s="15">
        <v>0</v>
      </c>
      <c r="BZ57" s="15">
        <v>0</v>
      </c>
      <c r="CA57" s="15">
        <v>0</v>
      </c>
      <c r="CB57" s="15">
        <v>0</v>
      </c>
      <c r="CC57" s="15">
        <v>0</v>
      </c>
      <c r="CD57" s="15">
        <v>0</v>
      </c>
      <c r="CE57" s="16">
        <v>0</v>
      </c>
      <c r="CF57" s="286"/>
    </row>
    <row r="58" spans="1:84">
      <c r="A58" s="348"/>
      <c r="B58" s="348"/>
      <c r="C58" s="347" t="s">
        <v>195</v>
      </c>
      <c r="D58" s="165">
        <v>0</v>
      </c>
      <c r="E58" s="165">
        <v>0</v>
      </c>
      <c r="F58" s="165">
        <v>0</v>
      </c>
      <c r="G58" s="165">
        <v>0</v>
      </c>
      <c r="H58" s="165">
        <v>0</v>
      </c>
      <c r="I58" s="165">
        <v>0</v>
      </c>
      <c r="J58" s="165">
        <v>0</v>
      </c>
      <c r="K58" s="165">
        <v>0</v>
      </c>
      <c r="L58" s="165">
        <v>0</v>
      </c>
      <c r="M58" s="165">
        <v>0</v>
      </c>
      <c r="N58" s="165">
        <v>0</v>
      </c>
      <c r="O58" s="165">
        <v>0</v>
      </c>
      <c r="P58" s="165">
        <v>5116</v>
      </c>
      <c r="Q58" s="165">
        <v>5396</v>
      </c>
      <c r="R58" s="165">
        <v>5393</v>
      </c>
      <c r="S58" s="165">
        <v>4852</v>
      </c>
      <c r="T58" s="15">
        <v>5265</v>
      </c>
      <c r="U58" s="16">
        <v>6889</v>
      </c>
      <c r="V58" s="165">
        <v>0</v>
      </c>
      <c r="W58" s="165">
        <v>0</v>
      </c>
      <c r="X58" s="165">
        <v>0</v>
      </c>
      <c r="Y58" s="165">
        <v>0</v>
      </c>
      <c r="Z58" s="165">
        <v>0</v>
      </c>
      <c r="AA58" s="165">
        <v>0</v>
      </c>
      <c r="AB58" s="165">
        <v>0</v>
      </c>
      <c r="AC58" s="165">
        <v>0</v>
      </c>
      <c r="AD58" s="165">
        <v>0</v>
      </c>
      <c r="AE58" s="165">
        <v>0</v>
      </c>
      <c r="AF58" s="165">
        <v>0</v>
      </c>
      <c r="AG58" s="165">
        <v>0</v>
      </c>
      <c r="AH58" s="165">
        <v>0</v>
      </c>
      <c r="AI58" s="165">
        <v>0</v>
      </c>
      <c r="AJ58" s="165">
        <v>0</v>
      </c>
      <c r="AK58" s="165">
        <v>0</v>
      </c>
      <c r="AL58" s="165">
        <v>0</v>
      </c>
      <c r="AM58" s="165">
        <v>0</v>
      </c>
      <c r="AN58" s="165">
        <v>0</v>
      </c>
      <c r="AO58" s="165">
        <v>0</v>
      </c>
      <c r="AP58" s="165">
        <v>0</v>
      </c>
      <c r="AQ58" s="165">
        <v>0</v>
      </c>
      <c r="AR58" s="165">
        <v>0</v>
      </c>
      <c r="AS58" s="165">
        <v>0</v>
      </c>
      <c r="AT58" s="165">
        <v>0</v>
      </c>
      <c r="AU58" s="165">
        <v>0</v>
      </c>
      <c r="AV58" s="165">
        <v>0</v>
      </c>
      <c r="AW58" s="165">
        <v>0</v>
      </c>
      <c r="AX58" s="165">
        <v>0</v>
      </c>
      <c r="AY58" s="165">
        <v>0</v>
      </c>
      <c r="AZ58" s="165">
        <v>0</v>
      </c>
      <c r="BA58" s="165">
        <v>0</v>
      </c>
      <c r="BB58" s="165">
        <v>0</v>
      </c>
      <c r="BC58" s="165">
        <v>0</v>
      </c>
      <c r="BD58" s="165">
        <v>0</v>
      </c>
      <c r="BE58" s="165">
        <v>0</v>
      </c>
      <c r="BF58" s="165">
        <v>5359</v>
      </c>
      <c r="BG58" s="165">
        <v>5011.44254</v>
      </c>
      <c r="BH58" s="165">
        <v>5051</v>
      </c>
      <c r="BI58" s="165">
        <f t="shared" si="21"/>
        <v>5116</v>
      </c>
      <c r="BJ58" s="165">
        <v>5207</v>
      </c>
      <c r="BK58" s="165">
        <v>5349</v>
      </c>
      <c r="BL58" s="165">
        <v>5365</v>
      </c>
      <c r="BM58" s="165">
        <v>5396</v>
      </c>
      <c r="BN58" s="165">
        <v>5609</v>
      </c>
      <c r="BO58" s="165">
        <v>5411</v>
      </c>
      <c r="BP58" s="165">
        <v>5409</v>
      </c>
      <c r="BQ58" s="165">
        <v>5393</v>
      </c>
      <c r="BR58" s="165">
        <v>5651</v>
      </c>
      <c r="BS58" s="165">
        <v>5513</v>
      </c>
      <c r="BT58" s="165">
        <v>5275</v>
      </c>
      <c r="BU58" s="165">
        <v>4852</v>
      </c>
      <c r="BV58" s="15">
        <v>3731</v>
      </c>
      <c r="BW58" s="15">
        <v>2857</v>
      </c>
      <c r="BX58" s="15">
        <v>2852</v>
      </c>
      <c r="BY58" s="15">
        <v>5265</v>
      </c>
      <c r="BZ58" s="15">
        <v>6271</v>
      </c>
      <c r="CA58" s="15">
        <v>6719</v>
      </c>
      <c r="CB58" s="15">
        <v>6576</v>
      </c>
      <c r="CC58" s="15">
        <v>6889</v>
      </c>
      <c r="CD58" s="15">
        <v>7133</v>
      </c>
      <c r="CE58" s="16">
        <v>7074</v>
      </c>
      <c r="CF58" s="286"/>
    </row>
    <row r="59" spans="1:84" s="124" customFormat="1" ht="16.5">
      <c r="A59" s="346"/>
      <c r="B59" s="346"/>
      <c r="C59" s="347" t="s">
        <v>206</v>
      </c>
      <c r="D59" s="165">
        <v>17327</v>
      </c>
      <c r="E59" s="165">
        <v>0</v>
      </c>
      <c r="F59" s="165">
        <v>0</v>
      </c>
      <c r="G59" s="165">
        <v>0</v>
      </c>
      <c r="H59" s="165">
        <v>5011</v>
      </c>
      <c r="I59" s="165">
        <v>2469</v>
      </c>
      <c r="J59" s="165">
        <v>526</v>
      </c>
      <c r="K59" s="165">
        <v>961</v>
      </c>
      <c r="L59" s="165">
        <v>2350</v>
      </c>
      <c r="M59" s="165">
        <v>15615</v>
      </c>
      <c r="N59" s="165">
        <v>9112</v>
      </c>
      <c r="O59" s="165">
        <v>6329</v>
      </c>
      <c r="P59" s="165">
        <v>1553</v>
      </c>
      <c r="Q59" s="165">
        <v>6742</v>
      </c>
      <c r="R59" s="165">
        <v>6167</v>
      </c>
      <c r="S59" s="165">
        <v>401</v>
      </c>
      <c r="T59" s="15">
        <v>2164</v>
      </c>
      <c r="U59" s="16">
        <v>2889</v>
      </c>
      <c r="V59" s="165">
        <v>0</v>
      </c>
      <c r="W59" s="165">
        <v>1277</v>
      </c>
      <c r="X59" s="165">
        <v>2099</v>
      </c>
      <c r="Y59" s="165">
        <v>0</v>
      </c>
      <c r="Z59" s="165">
        <v>4416</v>
      </c>
      <c r="AA59" s="165">
        <v>5569</v>
      </c>
      <c r="AB59" s="165">
        <v>6709</v>
      </c>
      <c r="AC59" s="165">
        <v>5011</v>
      </c>
      <c r="AD59" s="165">
        <v>7089</v>
      </c>
      <c r="AE59" s="165">
        <v>1671</v>
      </c>
      <c r="AF59" s="165">
        <v>1407</v>
      </c>
      <c r="AG59" s="165">
        <v>2469</v>
      </c>
      <c r="AH59" s="165">
        <v>1574</v>
      </c>
      <c r="AI59" s="165">
        <v>167</v>
      </c>
      <c r="AJ59" s="165">
        <v>838</v>
      </c>
      <c r="AK59" s="165">
        <v>526</v>
      </c>
      <c r="AL59" s="165">
        <v>1701</v>
      </c>
      <c r="AM59" s="165">
        <v>465</v>
      </c>
      <c r="AN59" s="165">
        <v>1456</v>
      </c>
      <c r="AO59" s="165">
        <v>961</v>
      </c>
      <c r="AP59" s="165">
        <v>1771</v>
      </c>
      <c r="AQ59" s="165">
        <v>6647</v>
      </c>
      <c r="AR59" s="165">
        <v>1980</v>
      </c>
      <c r="AS59" s="165">
        <v>2350</v>
      </c>
      <c r="AT59" s="165">
        <v>8519</v>
      </c>
      <c r="AU59" s="165">
        <v>10381</v>
      </c>
      <c r="AV59" s="165">
        <v>11372</v>
      </c>
      <c r="AW59" s="165">
        <v>15615</v>
      </c>
      <c r="AX59" s="165">
        <v>12578</v>
      </c>
      <c r="AY59" s="165">
        <v>6987</v>
      </c>
      <c r="AZ59" s="165">
        <v>3977</v>
      </c>
      <c r="BA59" s="165">
        <v>9112</v>
      </c>
      <c r="BB59" s="165">
        <v>4736</v>
      </c>
      <c r="BC59" s="165">
        <v>11788</v>
      </c>
      <c r="BD59" s="165">
        <v>4166</v>
      </c>
      <c r="BE59" s="165">
        <v>6329</v>
      </c>
      <c r="BF59" s="165">
        <v>10388</v>
      </c>
      <c r="BG59" s="165">
        <v>8552.0210000000006</v>
      </c>
      <c r="BH59" s="165">
        <v>1530.9770000000003</v>
      </c>
      <c r="BI59" s="165">
        <f t="shared" si="21"/>
        <v>1553</v>
      </c>
      <c r="BJ59" s="165">
        <v>2367</v>
      </c>
      <c r="BK59" s="165">
        <v>1751</v>
      </c>
      <c r="BL59" s="165">
        <v>6359</v>
      </c>
      <c r="BM59" s="165">
        <v>6742</v>
      </c>
      <c r="BN59" s="165">
        <v>16558</v>
      </c>
      <c r="BO59" s="165">
        <v>10147</v>
      </c>
      <c r="BP59" s="165">
        <v>6515</v>
      </c>
      <c r="BQ59" s="165">
        <v>6167</v>
      </c>
      <c r="BR59" s="165">
        <v>13822</v>
      </c>
      <c r="BS59" s="165">
        <v>6174</v>
      </c>
      <c r="BT59" s="165">
        <v>19</v>
      </c>
      <c r="BU59" s="165">
        <v>401</v>
      </c>
      <c r="BV59" s="15">
        <v>1595</v>
      </c>
      <c r="BW59" s="15">
        <v>1273</v>
      </c>
      <c r="BX59" s="15">
        <v>1328</v>
      </c>
      <c r="BY59" s="15">
        <v>2164</v>
      </c>
      <c r="BZ59" s="15">
        <v>5762</v>
      </c>
      <c r="CA59" s="15">
        <v>1891</v>
      </c>
      <c r="CB59" s="15">
        <v>5534</v>
      </c>
      <c r="CC59" s="15">
        <v>2889</v>
      </c>
      <c r="CD59" s="15">
        <v>12857</v>
      </c>
      <c r="CE59" s="16">
        <v>16877</v>
      </c>
      <c r="CF59" s="286"/>
    </row>
    <row r="60" spans="1:84" outlineLevel="1">
      <c r="A60" s="348"/>
      <c r="B60" s="348"/>
      <c r="C60" s="347" t="s">
        <v>48</v>
      </c>
      <c r="D60" s="165">
        <v>0</v>
      </c>
      <c r="E60" s="165">
        <v>0</v>
      </c>
      <c r="F60" s="165">
        <v>0</v>
      </c>
      <c r="G60" s="165">
        <v>0</v>
      </c>
      <c r="H60" s="165">
        <v>0</v>
      </c>
      <c r="I60" s="165">
        <v>13</v>
      </c>
      <c r="J60" s="165">
        <v>0</v>
      </c>
      <c r="K60" s="165">
        <v>0</v>
      </c>
      <c r="L60" s="165">
        <v>0</v>
      </c>
      <c r="M60" s="165">
        <v>0</v>
      </c>
      <c r="N60" s="165">
        <v>0</v>
      </c>
      <c r="O60" s="165">
        <v>0</v>
      </c>
      <c r="P60" s="165">
        <v>0</v>
      </c>
      <c r="Q60" s="165">
        <v>0</v>
      </c>
      <c r="R60" s="165">
        <v>0</v>
      </c>
      <c r="S60" s="165">
        <v>0</v>
      </c>
      <c r="T60" s="15">
        <v>0</v>
      </c>
      <c r="U60" s="16">
        <v>0</v>
      </c>
      <c r="V60" s="165">
        <v>0</v>
      </c>
      <c r="W60" s="165">
        <v>0</v>
      </c>
      <c r="X60" s="165">
        <v>0</v>
      </c>
      <c r="Y60" s="165">
        <v>0</v>
      </c>
      <c r="Z60" s="165">
        <v>0</v>
      </c>
      <c r="AA60" s="165">
        <v>0</v>
      </c>
      <c r="AB60" s="165">
        <v>0</v>
      </c>
      <c r="AC60" s="165">
        <v>0</v>
      </c>
      <c r="AD60" s="165">
        <v>0</v>
      </c>
      <c r="AE60" s="165">
        <v>19332</v>
      </c>
      <c r="AF60" s="165">
        <v>1760</v>
      </c>
      <c r="AG60" s="165">
        <v>13</v>
      </c>
      <c r="AH60" s="165">
        <v>0</v>
      </c>
      <c r="AI60" s="165">
        <v>0</v>
      </c>
      <c r="AJ60" s="165">
        <v>0</v>
      </c>
      <c r="AK60" s="165">
        <v>0</v>
      </c>
      <c r="AL60" s="165">
        <v>0</v>
      </c>
      <c r="AM60" s="165">
        <v>0</v>
      </c>
      <c r="AN60" s="165">
        <v>0</v>
      </c>
      <c r="AO60" s="165">
        <v>0</v>
      </c>
      <c r="AP60" s="165">
        <v>0</v>
      </c>
      <c r="AQ60" s="165">
        <v>0</v>
      </c>
      <c r="AR60" s="165">
        <v>0</v>
      </c>
      <c r="AS60" s="165">
        <v>0</v>
      </c>
      <c r="AT60" s="165">
        <v>0</v>
      </c>
      <c r="AU60" s="165">
        <v>0</v>
      </c>
      <c r="AV60" s="165">
        <v>0</v>
      </c>
      <c r="AW60" s="165">
        <v>0</v>
      </c>
      <c r="AX60" s="165">
        <v>59798</v>
      </c>
      <c r="AY60" s="165">
        <v>59958</v>
      </c>
      <c r="AZ60" s="165">
        <v>20021</v>
      </c>
      <c r="BA60" s="165">
        <v>0</v>
      </c>
      <c r="BB60" s="165">
        <v>0</v>
      </c>
      <c r="BC60" s="165">
        <v>0</v>
      </c>
      <c r="BD60" s="165">
        <v>0</v>
      </c>
      <c r="BE60" s="165">
        <v>0</v>
      </c>
      <c r="BF60" s="165">
        <v>0</v>
      </c>
      <c r="BG60" s="165">
        <v>0</v>
      </c>
      <c r="BH60" s="165">
        <v>0</v>
      </c>
      <c r="BI60" s="165">
        <f t="shared" si="21"/>
        <v>0</v>
      </c>
      <c r="BJ60" s="165">
        <v>0</v>
      </c>
      <c r="BK60" s="165">
        <v>0</v>
      </c>
      <c r="BL60" s="165">
        <v>0</v>
      </c>
      <c r="BM60" s="165">
        <v>0</v>
      </c>
      <c r="BN60" s="165">
        <v>0</v>
      </c>
      <c r="BO60" s="165">
        <v>0</v>
      </c>
      <c r="BP60" s="165">
        <v>0</v>
      </c>
      <c r="BQ60" s="165">
        <v>0</v>
      </c>
      <c r="BR60" s="165">
        <v>0</v>
      </c>
      <c r="BS60" s="165">
        <v>0</v>
      </c>
      <c r="BT60" s="165">
        <v>2319</v>
      </c>
      <c r="BU60" s="165">
        <v>0</v>
      </c>
      <c r="BV60" s="15">
        <v>0</v>
      </c>
      <c r="BW60" s="15">
        <v>0</v>
      </c>
      <c r="BX60" s="15">
        <v>0</v>
      </c>
      <c r="BY60" s="15">
        <v>0</v>
      </c>
      <c r="BZ60" s="15">
        <v>0</v>
      </c>
      <c r="CA60" s="15">
        <v>0</v>
      </c>
      <c r="CB60" s="15">
        <v>0</v>
      </c>
      <c r="CC60" s="15">
        <v>0</v>
      </c>
      <c r="CD60" s="15">
        <v>0</v>
      </c>
      <c r="CE60" s="16">
        <v>0</v>
      </c>
      <c r="CF60" s="286"/>
    </row>
    <row r="61" spans="1:84">
      <c r="A61" s="348"/>
      <c r="B61" s="348"/>
      <c r="C61" s="347" t="s">
        <v>182</v>
      </c>
      <c r="D61" s="165">
        <v>0</v>
      </c>
      <c r="E61" s="165">
        <v>0</v>
      </c>
      <c r="F61" s="165">
        <v>0</v>
      </c>
      <c r="G61" s="165">
        <v>0</v>
      </c>
      <c r="H61" s="165">
        <v>0</v>
      </c>
      <c r="I61" s="165">
        <v>0</v>
      </c>
      <c r="J61" s="165">
        <v>0</v>
      </c>
      <c r="K61" s="165">
        <v>0</v>
      </c>
      <c r="L61" s="165">
        <v>0</v>
      </c>
      <c r="M61" s="165">
        <v>0</v>
      </c>
      <c r="N61" s="165">
        <v>0</v>
      </c>
      <c r="O61" s="165">
        <v>3581</v>
      </c>
      <c r="P61" s="165">
        <v>6489</v>
      </c>
      <c r="Q61" s="165">
        <v>7586</v>
      </c>
      <c r="R61" s="165">
        <v>5567</v>
      </c>
      <c r="S61" s="165">
        <v>4406</v>
      </c>
      <c r="T61" s="15">
        <v>3643</v>
      </c>
      <c r="U61" s="16">
        <v>3309</v>
      </c>
      <c r="V61" s="165">
        <v>0</v>
      </c>
      <c r="W61" s="165">
        <v>0</v>
      </c>
      <c r="X61" s="165">
        <v>0</v>
      </c>
      <c r="Y61" s="165">
        <v>0</v>
      </c>
      <c r="Z61" s="165">
        <v>0</v>
      </c>
      <c r="AA61" s="165">
        <v>0</v>
      </c>
      <c r="AB61" s="165">
        <v>0</v>
      </c>
      <c r="AC61" s="165">
        <v>0</v>
      </c>
      <c r="AD61" s="165">
        <v>0</v>
      </c>
      <c r="AE61" s="165">
        <v>0</v>
      </c>
      <c r="AF61" s="165">
        <v>0</v>
      </c>
      <c r="AG61" s="165">
        <v>0</v>
      </c>
      <c r="AH61" s="165">
        <v>0</v>
      </c>
      <c r="AI61" s="165">
        <v>0</v>
      </c>
      <c r="AJ61" s="165">
        <v>0</v>
      </c>
      <c r="AK61" s="165">
        <v>0</v>
      </c>
      <c r="AL61" s="165">
        <v>0</v>
      </c>
      <c r="AM61" s="165">
        <v>0</v>
      </c>
      <c r="AN61" s="165">
        <v>0</v>
      </c>
      <c r="AO61" s="165">
        <v>0</v>
      </c>
      <c r="AP61" s="165">
        <v>0</v>
      </c>
      <c r="AQ61" s="165">
        <v>0</v>
      </c>
      <c r="AR61" s="165">
        <v>0</v>
      </c>
      <c r="AS61" s="165">
        <v>0</v>
      </c>
      <c r="AT61" s="165">
        <v>0</v>
      </c>
      <c r="AU61" s="165">
        <v>0</v>
      </c>
      <c r="AV61" s="165">
        <v>0</v>
      </c>
      <c r="AW61" s="165">
        <v>0</v>
      </c>
      <c r="AX61" s="165">
        <v>0</v>
      </c>
      <c r="AY61" s="165">
        <v>0</v>
      </c>
      <c r="AZ61" s="165">
        <v>0</v>
      </c>
      <c r="BA61" s="165">
        <v>0</v>
      </c>
      <c r="BB61" s="165">
        <v>33037</v>
      </c>
      <c r="BC61" s="165">
        <v>22375</v>
      </c>
      <c r="BD61" s="165">
        <v>12533</v>
      </c>
      <c r="BE61" s="165">
        <v>3581</v>
      </c>
      <c r="BF61" s="165">
        <v>32676</v>
      </c>
      <c r="BG61" s="165">
        <v>22218.515380000001</v>
      </c>
      <c r="BH61" s="165">
        <v>12015</v>
      </c>
      <c r="BI61" s="165">
        <f t="shared" si="21"/>
        <v>6489</v>
      </c>
      <c r="BJ61" s="165">
        <v>35629</v>
      </c>
      <c r="BK61" s="165">
        <v>25315</v>
      </c>
      <c r="BL61" s="165">
        <v>14394</v>
      </c>
      <c r="BM61" s="165">
        <v>7586</v>
      </c>
      <c r="BN61" s="165">
        <v>42458</v>
      </c>
      <c r="BO61" s="165">
        <v>31976</v>
      </c>
      <c r="BP61" s="165">
        <v>19850</v>
      </c>
      <c r="BQ61" s="165">
        <v>5567</v>
      </c>
      <c r="BR61" s="165">
        <v>45109</v>
      </c>
      <c r="BS61" s="165">
        <v>32003</v>
      </c>
      <c r="BT61" s="165">
        <v>19078</v>
      </c>
      <c r="BU61" s="165">
        <v>4406</v>
      </c>
      <c r="BV61" s="15">
        <v>47007</v>
      </c>
      <c r="BW61" s="15">
        <v>32703</v>
      </c>
      <c r="BX61" s="15">
        <v>18037</v>
      </c>
      <c r="BY61" s="15">
        <v>3643</v>
      </c>
      <c r="BZ61" s="15">
        <v>49355</v>
      </c>
      <c r="CA61" s="15">
        <v>35373</v>
      </c>
      <c r="CB61" s="15">
        <v>20578</v>
      </c>
      <c r="CC61" s="15">
        <v>3309</v>
      </c>
      <c r="CD61" s="15">
        <v>55510</v>
      </c>
      <c r="CE61" s="16">
        <v>38347</v>
      </c>
      <c r="CF61" s="286"/>
    </row>
    <row r="62" spans="1:84">
      <c r="A62" s="348"/>
      <c r="B62" s="348"/>
      <c r="C62" s="347" t="s">
        <v>213</v>
      </c>
      <c r="D62" s="165">
        <v>0</v>
      </c>
      <c r="E62" s="165">
        <v>0</v>
      </c>
      <c r="F62" s="165">
        <v>0</v>
      </c>
      <c r="G62" s="165">
        <v>0</v>
      </c>
      <c r="H62" s="165">
        <v>0</v>
      </c>
      <c r="I62" s="165">
        <v>0</v>
      </c>
      <c r="J62" s="165">
        <v>4328</v>
      </c>
      <c r="K62" s="165">
        <v>5115</v>
      </c>
      <c r="L62" s="165">
        <v>7263</v>
      </c>
      <c r="M62" s="165">
        <v>7144</v>
      </c>
      <c r="N62" s="165">
        <v>7386</v>
      </c>
      <c r="O62" s="165">
        <v>559</v>
      </c>
      <c r="P62" s="165">
        <v>767</v>
      </c>
      <c r="Q62" s="165">
        <v>2912</v>
      </c>
      <c r="R62" s="165">
        <v>3551</v>
      </c>
      <c r="S62" s="165">
        <v>4755</v>
      </c>
      <c r="T62" s="15">
        <v>2139</v>
      </c>
      <c r="U62" s="16">
        <v>4925</v>
      </c>
      <c r="V62" s="165">
        <v>0</v>
      </c>
      <c r="W62" s="165">
        <v>0</v>
      </c>
      <c r="X62" s="165">
        <v>0</v>
      </c>
      <c r="Y62" s="165">
        <v>0</v>
      </c>
      <c r="Z62" s="165">
        <v>0</v>
      </c>
      <c r="AA62" s="165">
        <v>0</v>
      </c>
      <c r="AB62" s="165">
        <v>0</v>
      </c>
      <c r="AC62" s="165">
        <v>0</v>
      </c>
      <c r="AD62" s="165">
        <v>0</v>
      </c>
      <c r="AE62" s="165">
        <v>0</v>
      </c>
      <c r="AF62" s="165">
        <v>0</v>
      </c>
      <c r="AG62" s="165">
        <v>0</v>
      </c>
      <c r="AH62" s="165">
        <v>0</v>
      </c>
      <c r="AI62" s="165">
        <v>0</v>
      </c>
      <c r="AJ62" s="165">
        <v>0</v>
      </c>
      <c r="AK62" s="165">
        <v>4328</v>
      </c>
      <c r="AL62" s="165">
        <v>0</v>
      </c>
      <c r="AM62" s="165">
        <v>0</v>
      </c>
      <c r="AN62" s="165">
        <v>0</v>
      </c>
      <c r="AO62" s="165">
        <v>5115</v>
      </c>
      <c r="AP62" s="165">
        <v>25368</v>
      </c>
      <c r="AQ62" s="165">
        <v>18054</v>
      </c>
      <c r="AR62" s="165">
        <v>10194</v>
      </c>
      <c r="AS62" s="165">
        <v>7263</v>
      </c>
      <c r="AT62" s="165">
        <v>38966</v>
      </c>
      <c r="AU62" s="165">
        <v>31021</v>
      </c>
      <c r="AV62" s="165">
        <v>11630</v>
      </c>
      <c r="AW62" s="165">
        <v>7144</v>
      </c>
      <c r="AX62" s="165">
        <v>41722</v>
      </c>
      <c r="AY62" s="165">
        <v>37194</v>
      </c>
      <c r="AZ62" s="165">
        <v>15641</v>
      </c>
      <c r="BA62" s="165">
        <v>7386</v>
      </c>
      <c r="BB62" s="165">
        <v>559</v>
      </c>
      <c r="BC62" s="165">
        <v>563</v>
      </c>
      <c r="BD62" s="165">
        <v>559</v>
      </c>
      <c r="BE62" s="165">
        <v>559</v>
      </c>
      <c r="BF62" s="165">
        <v>559</v>
      </c>
      <c r="BG62" s="165">
        <v>559</v>
      </c>
      <c r="BH62" s="165">
        <v>559</v>
      </c>
      <c r="BI62" s="165">
        <f t="shared" si="21"/>
        <v>767</v>
      </c>
      <c r="BJ62" s="165">
        <v>1080</v>
      </c>
      <c r="BK62" s="165">
        <v>2753</v>
      </c>
      <c r="BL62" s="165">
        <v>2390</v>
      </c>
      <c r="BM62" s="165">
        <v>2912</v>
      </c>
      <c r="BN62" s="165">
        <v>1147</v>
      </c>
      <c r="BO62" s="165">
        <v>1194</v>
      </c>
      <c r="BP62" s="165">
        <v>1091</v>
      </c>
      <c r="BQ62" s="165">
        <v>3551</v>
      </c>
      <c r="BR62" s="165">
        <v>1978</v>
      </c>
      <c r="BS62" s="165">
        <v>1938</v>
      </c>
      <c r="BT62" s="165">
        <v>928</v>
      </c>
      <c r="BU62" s="165">
        <v>4755</v>
      </c>
      <c r="BV62" s="15">
        <v>1161</v>
      </c>
      <c r="BW62" s="15">
        <v>2616</v>
      </c>
      <c r="BX62" s="15">
        <v>1396</v>
      </c>
      <c r="BY62" s="15">
        <v>2139</v>
      </c>
      <c r="BZ62" s="15">
        <v>1730</v>
      </c>
      <c r="CA62" s="15">
        <v>1709</v>
      </c>
      <c r="CB62" s="15">
        <v>1535</v>
      </c>
      <c r="CC62" s="15">
        <v>4925</v>
      </c>
      <c r="CD62" s="15">
        <v>4245</v>
      </c>
      <c r="CE62" s="16">
        <v>4311</v>
      </c>
      <c r="CF62" s="286"/>
    </row>
    <row r="63" spans="1:84">
      <c r="A63" s="348"/>
      <c r="B63" s="348"/>
      <c r="C63" s="347" t="s">
        <v>45</v>
      </c>
      <c r="D63" s="165">
        <v>400</v>
      </c>
      <c r="E63" s="165">
        <v>400</v>
      </c>
      <c r="F63" s="165">
        <v>200</v>
      </c>
      <c r="G63" s="165">
        <v>211</v>
      </c>
      <c r="H63" s="165">
        <v>0</v>
      </c>
      <c r="I63" s="165">
        <v>1351</v>
      </c>
      <c r="J63" s="165">
        <v>2139</v>
      </c>
      <c r="K63" s="165">
        <v>1346</v>
      </c>
      <c r="L63" s="165">
        <v>621</v>
      </c>
      <c r="M63" s="165">
        <v>333</v>
      </c>
      <c r="N63" s="165">
        <v>210</v>
      </c>
      <c r="O63" s="165">
        <v>68</v>
      </c>
      <c r="P63" s="165">
        <v>15563</v>
      </c>
      <c r="Q63" s="165">
        <v>26844</v>
      </c>
      <c r="R63" s="165">
        <v>28837</v>
      </c>
      <c r="S63" s="165">
        <v>32098</v>
      </c>
      <c r="T63" s="15">
        <v>30858</v>
      </c>
      <c r="U63" s="16">
        <v>1592</v>
      </c>
      <c r="V63" s="165">
        <v>418</v>
      </c>
      <c r="W63" s="165">
        <v>100</v>
      </c>
      <c r="X63" s="165">
        <v>150</v>
      </c>
      <c r="Y63" s="165">
        <v>211</v>
      </c>
      <c r="Z63" s="165">
        <v>251</v>
      </c>
      <c r="AA63" s="165">
        <v>100</v>
      </c>
      <c r="AB63" s="165">
        <v>0</v>
      </c>
      <c r="AC63" s="165">
        <v>0</v>
      </c>
      <c r="AD63" s="165">
        <v>0</v>
      </c>
      <c r="AE63" s="165">
        <v>1161</v>
      </c>
      <c r="AF63" s="165">
        <v>1010</v>
      </c>
      <c r="AG63" s="165">
        <v>1351</v>
      </c>
      <c r="AH63" s="165">
        <v>1351</v>
      </c>
      <c r="AI63" s="165">
        <v>1354</v>
      </c>
      <c r="AJ63" s="165">
        <v>1351</v>
      </c>
      <c r="AK63" s="165">
        <v>2139</v>
      </c>
      <c r="AL63" s="165">
        <v>1892</v>
      </c>
      <c r="AM63" s="165">
        <v>1259</v>
      </c>
      <c r="AN63" s="165">
        <v>1171</v>
      </c>
      <c r="AO63" s="165">
        <v>1346</v>
      </c>
      <c r="AP63" s="165">
        <v>1264</v>
      </c>
      <c r="AQ63" s="165">
        <v>1282</v>
      </c>
      <c r="AR63" s="165">
        <v>1236</v>
      </c>
      <c r="AS63" s="165">
        <v>621</v>
      </c>
      <c r="AT63" s="165">
        <v>649</v>
      </c>
      <c r="AU63" s="165">
        <v>649</v>
      </c>
      <c r="AV63" s="165">
        <v>179</v>
      </c>
      <c r="AW63" s="165">
        <v>333</v>
      </c>
      <c r="AX63" s="165">
        <v>317</v>
      </c>
      <c r="AY63" s="165">
        <v>318</v>
      </c>
      <c r="AZ63" s="165">
        <v>191</v>
      </c>
      <c r="BA63" s="165">
        <v>210</v>
      </c>
      <c r="BB63" s="165">
        <v>67</v>
      </c>
      <c r="BC63" s="165">
        <v>68</v>
      </c>
      <c r="BD63" s="165">
        <v>68</v>
      </c>
      <c r="BE63" s="165">
        <v>68</v>
      </c>
      <c r="BF63" s="165">
        <v>48</v>
      </c>
      <c r="BG63" s="165">
        <v>95</v>
      </c>
      <c r="BH63" s="165">
        <v>95</v>
      </c>
      <c r="BI63" s="165">
        <f t="shared" si="21"/>
        <v>15563</v>
      </c>
      <c r="BJ63" s="165">
        <v>22474</v>
      </c>
      <c r="BK63" s="165">
        <v>25353</v>
      </c>
      <c r="BL63" s="165">
        <v>27147</v>
      </c>
      <c r="BM63" s="165">
        <v>26844</v>
      </c>
      <c r="BN63" s="165">
        <v>27350</v>
      </c>
      <c r="BO63" s="165">
        <v>27925</v>
      </c>
      <c r="BP63" s="165">
        <v>28484</v>
      </c>
      <c r="BQ63" s="165">
        <v>28837</v>
      </c>
      <c r="BR63" s="165">
        <v>28351</v>
      </c>
      <c r="BS63" s="165">
        <v>33068</v>
      </c>
      <c r="BT63" s="165">
        <v>31669</v>
      </c>
      <c r="BU63" s="165">
        <v>32098</v>
      </c>
      <c r="BV63" s="15">
        <v>37305</v>
      </c>
      <c r="BW63" s="15">
        <v>35161</v>
      </c>
      <c r="BX63" s="15">
        <v>35815</v>
      </c>
      <c r="BY63" s="15">
        <v>30858</v>
      </c>
      <c r="BZ63" s="15">
        <v>31044</v>
      </c>
      <c r="CA63" s="15">
        <v>31962</v>
      </c>
      <c r="CB63" s="15">
        <v>32946</v>
      </c>
      <c r="CC63" s="15">
        <v>1592</v>
      </c>
      <c r="CD63" s="15">
        <v>1714</v>
      </c>
      <c r="CE63" s="16">
        <v>1722</v>
      </c>
      <c r="CF63" s="286"/>
    </row>
    <row r="64" spans="1:84" ht="16.5">
      <c r="A64" s="348"/>
      <c r="B64" s="348"/>
      <c r="C64" s="347" t="s">
        <v>395</v>
      </c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5"/>
      <c r="U64" s="16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165"/>
      <c r="BM64" s="165"/>
      <c r="BN64" s="165"/>
      <c r="BO64" s="165"/>
      <c r="BP64" s="165"/>
      <c r="BQ64" s="165"/>
      <c r="BR64" s="165"/>
      <c r="BS64" s="165"/>
      <c r="BT64" s="165"/>
      <c r="BU64" s="165"/>
      <c r="BV64" s="15"/>
      <c r="BW64" s="15"/>
      <c r="BX64" s="15"/>
      <c r="BY64" s="15"/>
      <c r="BZ64" s="15"/>
      <c r="CA64" s="15"/>
      <c r="CB64" s="15"/>
      <c r="CC64" s="15"/>
      <c r="CD64" s="15">
        <v>53</v>
      </c>
      <c r="CE64" s="16">
        <v>61</v>
      </c>
      <c r="CF64" s="286"/>
    </row>
    <row r="65" spans="1:84">
      <c r="A65" s="348"/>
      <c r="B65" s="348"/>
      <c r="C65" s="347" t="s">
        <v>214</v>
      </c>
      <c r="D65" s="165">
        <v>1501</v>
      </c>
      <c r="E65" s="165">
        <v>3246</v>
      </c>
      <c r="F65" s="165">
        <v>513035</v>
      </c>
      <c r="G65" s="165">
        <v>11440</v>
      </c>
      <c r="H65" s="165">
        <v>5794</v>
      </c>
      <c r="I65" s="165">
        <v>24168</v>
      </c>
      <c r="J65" s="165">
        <v>36578</v>
      </c>
      <c r="K65" s="165">
        <v>75807</v>
      </c>
      <c r="L65" s="165">
        <v>71469</v>
      </c>
      <c r="M65" s="165">
        <v>110744</v>
      </c>
      <c r="N65" s="165">
        <v>26967</v>
      </c>
      <c r="O65" s="165">
        <v>25289</v>
      </c>
      <c r="P65" s="165">
        <v>41724</v>
      </c>
      <c r="Q65" s="165">
        <v>68880</v>
      </c>
      <c r="R65" s="165">
        <v>58022</v>
      </c>
      <c r="S65" s="165">
        <v>32067</v>
      </c>
      <c r="T65" s="15">
        <v>21544</v>
      </c>
      <c r="U65" s="16">
        <v>20180</v>
      </c>
      <c r="V65" s="165">
        <v>16339</v>
      </c>
      <c r="W65" s="165">
        <v>102803</v>
      </c>
      <c r="X65" s="165">
        <v>8958</v>
      </c>
      <c r="Y65" s="165">
        <v>11440</v>
      </c>
      <c r="Z65" s="165">
        <v>26423</v>
      </c>
      <c r="AA65" s="165">
        <v>153110</v>
      </c>
      <c r="AB65" s="165">
        <v>10332</v>
      </c>
      <c r="AC65" s="165">
        <v>5794</v>
      </c>
      <c r="AD65" s="165">
        <v>43633</v>
      </c>
      <c r="AE65" s="165">
        <v>91760</v>
      </c>
      <c r="AF65" s="165">
        <v>28801</v>
      </c>
      <c r="AG65" s="165">
        <v>24168</v>
      </c>
      <c r="AH65" s="165">
        <v>49111</v>
      </c>
      <c r="AI65" s="165">
        <v>82247</v>
      </c>
      <c r="AJ65" s="165">
        <v>35090</v>
      </c>
      <c r="AK65" s="165">
        <v>36578</v>
      </c>
      <c r="AL65" s="165">
        <v>90249</v>
      </c>
      <c r="AM65" s="165">
        <v>73126</v>
      </c>
      <c r="AN65" s="165">
        <v>66477</v>
      </c>
      <c r="AO65" s="165">
        <v>75807</v>
      </c>
      <c r="AP65" s="165">
        <v>60395</v>
      </c>
      <c r="AQ65" s="165">
        <v>166090</v>
      </c>
      <c r="AR65" s="165">
        <v>63117</v>
      </c>
      <c r="AS65" s="165">
        <v>71469</v>
      </c>
      <c r="AT65" s="165">
        <v>102387</v>
      </c>
      <c r="AU65" s="165">
        <v>190795</v>
      </c>
      <c r="AV65" s="165">
        <v>101248</v>
      </c>
      <c r="AW65" s="165">
        <v>110744</v>
      </c>
      <c r="AX65" s="165">
        <v>30508</v>
      </c>
      <c r="AY65" s="165">
        <v>111909</v>
      </c>
      <c r="AZ65" s="165">
        <v>18109</v>
      </c>
      <c r="BA65" s="165">
        <v>26967</v>
      </c>
      <c r="BB65" s="165">
        <v>29632</v>
      </c>
      <c r="BC65" s="165">
        <v>127303</v>
      </c>
      <c r="BD65" s="165">
        <v>35849</v>
      </c>
      <c r="BE65" s="165">
        <v>25289</v>
      </c>
      <c r="BF65" s="165">
        <v>54559</v>
      </c>
      <c r="BG65" s="165">
        <v>171869.82299000002</v>
      </c>
      <c r="BH65" s="165">
        <v>34007</v>
      </c>
      <c r="BI65" s="165">
        <f t="shared" si="21"/>
        <v>41724</v>
      </c>
      <c r="BJ65" s="165">
        <v>43579</v>
      </c>
      <c r="BK65" s="165">
        <v>159077</v>
      </c>
      <c r="BL65" s="165">
        <v>73286</v>
      </c>
      <c r="BM65" s="165">
        <v>68880</v>
      </c>
      <c r="BN65" s="165">
        <v>87028</v>
      </c>
      <c r="BO65" s="165">
        <v>149014</v>
      </c>
      <c r="BP65" s="165">
        <v>14568.478999999999</v>
      </c>
      <c r="BQ65" s="165">
        <v>58022</v>
      </c>
      <c r="BR65" s="165">
        <v>38292</v>
      </c>
      <c r="BS65" s="165">
        <v>150174</v>
      </c>
      <c r="BT65" s="165">
        <v>47516</v>
      </c>
      <c r="BU65" s="165">
        <v>32067</v>
      </c>
      <c r="BV65" s="15">
        <v>111335</v>
      </c>
      <c r="BW65" s="15">
        <v>149021</v>
      </c>
      <c r="BX65" s="15">
        <v>17924</v>
      </c>
      <c r="BY65" s="15">
        <v>21544</v>
      </c>
      <c r="BZ65" s="15">
        <v>33055</v>
      </c>
      <c r="CA65" s="15">
        <v>171406</v>
      </c>
      <c r="CB65" s="15">
        <v>12720</v>
      </c>
      <c r="CC65" s="15">
        <v>20180</v>
      </c>
      <c r="CD65" s="15">
        <v>42586</v>
      </c>
      <c r="CE65" s="16">
        <v>169729</v>
      </c>
      <c r="CF65" s="286"/>
    </row>
    <row r="66" spans="1:84" outlineLevel="1">
      <c r="A66" s="348"/>
      <c r="B66" s="348"/>
      <c r="C66" s="347" t="s">
        <v>49</v>
      </c>
      <c r="D66" s="165">
        <v>0</v>
      </c>
      <c r="E66" s="165">
        <v>0</v>
      </c>
      <c r="F66" s="165">
        <v>0</v>
      </c>
      <c r="G66" s="165">
        <v>0</v>
      </c>
      <c r="H66" s="165">
        <v>0</v>
      </c>
      <c r="I66" s="165">
        <v>0</v>
      </c>
      <c r="J66" s="165">
        <v>0</v>
      </c>
      <c r="K66" s="165">
        <v>275</v>
      </c>
      <c r="L66" s="165">
        <v>0</v>
      </c>
      <c r="M66" s="165">
        <v>0</v>
      </c>
      <c r="N66" s="165">
        <v>0</v>
      </c>
      <c r="O66" s="165">
        <v>0</v>
      </c>
      <c r="P66" s="165"/>
      <c r="Q66" s="165">
        <v>0</v>
      </c>
      <c r="R66" s="165">
        <v>0</v>
      </c>
      <c r="S66" s="165">
        <v>0</v>
      </c>
      <c r="T66" s="15">
        <v>0</v>
      </c>
      <c r="U66" s="16">
        <v>0</v>
      </c>
      <c r="V66" s="165">
        <v>0</v>
      </c>
      <c r="W66" s="165">
        <v>0</v>
      </c>
      <c r="X66" s="165">
        <v>0</v>
      </c>
      <c r="Y66" s="165">
        <v>0</v>
      </c>
      <c r="Z66" s="165">
        <v>0</v>
      </c>
      <c r="AA66" s="165">
        <v>0</v>
      </c>
      <c r="AB66" s="165">
        <v>0</v>
      </c>
      <c r="AC66" s="165">
        <v>0</v>
      </c>
      <c r="AD66" s="165">
        <v>0</v>
      </c>
      <c r="AE66" s="165">
        <v>0</v>
      </c>
      <c r="AF66" s="165">
        <v>0</v>
      </c>
      <c r="AG66" s="165">
        <v>0</v>
      </c>
      <c r="AH66" s="165">
        <v>0</v>
      </c>
      <c r="AI66" s="165">
        <v>0</v>
      </c>
      <c r="AJ66" s="165">
        <v>0</v>
      </c>
      <c r="AK66" s="165">
        <v>0</v>
      </c>
      <c r="AL66" s="165">
        <v>0</v>
      </c>
      <c r="AM66" s="165">
        <v>0</v>
      </c>
      <c r="AN66" s="165">
        <v>0</v>
      </c>
      <c r="AO66" s="165">
        <v>275</v>
      </c>
      <c r="AP66" s="165">
        <v>226</v>
      </c>
      <c r="AQ66" s="165">
        <v>270</v>
      </c>
      <c r="AR66" s="165">
        <v>0</v>
      </c>
      <c r="AS66" s="165">
        <v>0</v>
      </c>
      <c r="AT66" s="165">
        <v>0</v>
      </c>
      <c r="AU66" s="165">
        <v>0</v>
      </c>
      <c r="AV66" s="165">
        <v>0</v>
      </c>
      <c r="AW66" s="165">
        <v>0</v>
      </c>
      <c r="AX66" s="165">
        <v>0</v>
      </c>
      <c r="AY66" s="165">
        <v>0</v>
      </c>
      <c r="AZ66" s="165">
        <v>0</v>
      </c>
      <c r="BA66" s="165">
        <v>0</v>
      </c>
      <c r="BB66" s="165">
        <v>0</v>
      </c>
      <c r="BC66" s="165">
        <v>0</v>
      </c>
      <c r="BD66" s="165">
        <v>0</v>
      </c>
      <c r="BE66" s="165">
        <v>0</v>
      </c>
      <c r="BF66" s="165">
        <v>0</v>
      </c>
      <c r="BG66" s="165">
        <v>0</v>
      </c>
      <c r="BH66" s="165">
        <v>0</v>
      </c>
      <c r="BI66" s="165">
        <f t="shared" si="21"/>
        <v>0</v>
      </c>
      <c r="BJ66" s="165">
        <v>0</v>
      </c>
      <c r="BK66" s="165">
        <v>0</v>
      </c>
      <c r="BL66" s="165">
        <v>0</v>
      </c>
      <c r="BM66" s="165">
        <v>0</v>
      </c>
      <c r="BN66" s="165">
        <v>0</v>
      </c>
      <c r="BO66" s="165">
        <v>0</v>
      </c>
      <c r="BP66" s="165">
        <v>0</v>
      </c>
      <c r="BQ66" s="165">
        <v>0</v>
      </c>
      <c r="BR66" s="165">
        <v>0</v>
      </c>
      <c r="BS66" s="165">
        <v>0</v>
      </c>
      <c r="BT66" s="165">
        <v>0</v>
      </c>
      <c r="BU66" s="165">
        <v>0</v>
      </c>
      <c r="BV66" s="15">
        <v>0</v>
      </c>
      <c r="BW66" s="15">
        <v>0</v>
      </c>
      <c r="BX66" s="15">
        <v>0</v>
      </c>
      <c r="BY66" s="15">
        <v>0</v>
      </c>
      <c r="BZ66" s="15">
        <v>0</v>
      </c>
      <c r="CA66" s="15">
        <v>0</v>
      </c>
      <c r="CB66" s="15">
        <v>0</v>
      </c>
      <c r="CC66" s="15">
        <v>0</v>
      </c>
      <c r="CD66" s="15">
        <v>0</v>
      </c>
      <c r="CE66" s="16">
        <v>0</v>
      </c>
      <c r="CF66" s="286"/>
    </row>
    <row r="67" spans="1:84" s="124" customFormat="1">
      <c r="A67" s="346"/>
      <c r="B67" s="346"/>
      <c r="C67" s="368" t="s">
        <v>215</v>
      </c>
      <c r="D67" s="166">
        <v>874751</v>
      </c>
      <c r="E67" s="166">
        <v>950931</v>
      </c>
      <c r="F67" s="166">
        <v>1055551</v>
      </c>
      <c r="G67" s="166">
        <v>558526</v>
      </c>
      <c r="H67" s="166">
        <v>734242</v>
      </c>
      <c r="I67" s="166">
        <v>848714</v>
      </c>
      <c r="J67" s="166">
        <v>955174</v>
      </c>
      <c r="K67" s="166">
        <v>1058093</v>
      </c>
      <c r="L67" s="166">
        <v>1073453</v>
      </c>
      <c r="M67" s="166">
        <v>1158280</v>
      </c>
      <c r="N67" s="166">
        <v>1147205</v>
      </c>
      <c r="O67" s="166">
        <v>1217442</v>
      </c>
      <c r="P67" s="166">
        <f>+P53+P42+P36</f>
        <v>1260176</v>
      </c>
      <c r="Q67" s="166">
        <f t="shared" ref="Q67:BI67" si="22">+Q53+Q42+Q36</f>
        <v>1365472</v>
      </c>
      <c r="R67" s="166">
        <f t="shared" ref="R67" si="23">+R53+R42+R36</f>
        <v>1410688</v>
      </c>
      <c r="S67" s="166">
        <f t="shared" ref="S67:T67" si="24">+S53+S42+S36</f>
        <v>1182256</v>
      </c>
      <c r="T67" s="166">
        <f t="shared" si="24"/>
        <v>1257681</v>
      </c>
      <c r="U67" s="288">
        <v>1273384</v>
      </c>
      <c r="V67" s="166">
        <f t="shared" si="22"/>
        <v>577564</v>
      </c>
      <c r="W67" s="166">
        <f t="shared" si="22"/>
        <v>604000</v>
      </c>
      <c r="X67" s="166">
        <f t="shared" si="22"/>
        <v>534053</v>
      </c>
      <c r="Y67" s="166">
        <f t="shared" si="22"/>
        <v>558526</v>
      </c>
      <c r="Z67" s="166">
        <f t="shared" si="22"/>
        <v>606125</v>
      </c>
      <c r="AA67" s="166">
        <f t="shared" si="22"/>
        <v>633521</v>
      </c>
      <c r="AB67" s="166">
        <f t="shared" si="22"/>
        <v>532046</v>
      </c>
      <c r="AC67" s="166">
        <f t="shared" si="22"/>
        <v>734242</v>
      </c>
      <c r="AD67" s="166">
        <f t="shared" si="22"/>
        <v>902170</v>
      </c>
      <c r="AE67" s="166">
        <f t="shared" si="22"/>
        <v>916965</v>
      </c>
      <c r="AF67" s="166">
        <f t="shared" si="22"/>
        <v>841390</v>
      </c>
      <c r="AG67" s="166">
        <f t="shared" si="22"/>
        <v>848714</v>
      </c>
      <c r="AH67" s="166">
        <f t="shared" si="22"/>
        <v>923537</v>
      </c>
      <c r="AI67" s="166">
        <f t="shared" si="22"/>
        <v>937739</v>
      </c>
      <c r="AJ67" s="166">
        <f t="shared" si="22"/>
        <v>915082</v>
      </c>
      <c r="AK67" s="166">
        <f t="shared" si="22"/>
        <v>955173</v>
      </c>
      <c r="AL67" s="166">
        <f t="shared" si="22"/>
        <v>1033980</v>
      </c>
      <c r="AM67" s="166">
        <f t="shared" si="22"/>
        <v>1040704</v>
      </c>
      <c r="AN67" s="166">
        <f t="shared" si="22"/>
        <v>1025252</v>
      </c>
      <c r="AO67" s="166">
        <f t="shared" si="22"/>
        <v>1058093</v>
      </c>
      <c r="AP67" s="166">
        <f t="shared" si="22"/>
        <v>1095467</v>
      </c>
      <c r="AQ67" s="166">
        <f t="shared" si="22"/>
        <v>1134848</v>
      </c>
      <c r="AR67" s="166">
        <f t="shared" si="22"/>
        <v>1041141</v>
      </c>
      <c r="AS67" s="166">
        <f t="shared" si="22"/>
        <v>1073453</v>
      </c>
      <c r="AT67" s="166">
        <f t="shared" si="22"/>
        <v>1161161</v>
      </c>
      <c r="AU67" s="166">
        <f t="shared" si="22"/>
        <v>1182036</v>
      </c>
      <c r="AV67" s="166">
        <f t="shared" si="22"/>
        <v>1110005</v>
      </c>
      <c r="AW67" s="166">
        <f t="shared" si="22"/>
        <v>1158280</v>
      </c>
      <c r="AX67" s="166">
        <f t="shared" si="22"/>
        <v>1190034</v>
      </c>
      <c r="AY67" s="166">
        <f t="shared" si="22"/>
        <v>1212848</v>
      </c>
      <c r="AZ67" s="166">
        <f t="shared" si="22"/>
        <v>1108419</v>
      </c>
      <c r="BA67" s="166">
        <f t="shared" si="22"/>
        <v>1147205</v>
      </c>
      <c r="BB67" s="166">
        <f t="shared" si="22"/>
        <v>1193598</v>
      </c>
      <c r="BC67" s="166">
        <f t="shared" si="22"/>
        <v>1272340</v>
      </c>
      <c r="BD67" s="166">
        <f t="shared" si="22"/>
        <v>1193770</v>
      </c>
      <c r="BE67" s="166">
        <f t="shared" si="22"/>
        <v>1217443</v>
      </c>
      <c r="BF67" s="166">
        <f t="shared" si="22"/>
        <v>1331415</v>
      </c>
      <c r="BG67" s="166">
        <f t="shared" si="22"/>
        <v>1358104.3773455</v>
      </c>
      <c r="BH67" s="166">
        <v>1231071.0960955</v>
      </c>
      <c r="BI67" s="166">
        <f t="shared" si="22"/>
        <v>1260176</v>
      </c>
      <c r="BJ67" s="166">
        <v>1337351.1371199999</v>
      </c>
      <c r="BK67" s="166">
        <v>1388045.3080199999</v>
      </c>
      <c r="BL67" s="166">
        <v>1317098.9999799998</v>
      </c>
      <c r="BM67" s="166">
        <v>1365472</v>
      </c>
      <c r="BN67" s="166">
        <v>1487967</v>
      </c>
      <c r="BO67" s="166">
        <v>1452251.95652</v>
      </c>
      <c r="BP67" s="166">
        <v>1338136.4355199998</v>
      </c>
      <c r="BQ67" s="166">
        <v>1410688</v>
      </c>
      <c r="BR67" s="166">
        <v>1368780</v>
      </c>
      <c r="BS67" s="166">
        <v>1373754</v>
      </c>
      <c r="BT67" s="166">
        <v>1282442</v>
      </c>
      <c r="BU67" s="166">
        <v>1182256</v>
      </c>
      <c r="BV67" s="166">
        <v>1356030</v>
      </c>
      <c r="BW67" s="166">
        <v>1300373</v>
      </c>
      <c r="BX67" s="166">
        <v>1201319</v>
      </c>
      <c r="BY67" s="166">
        <v>1257681</v>
      </c>
      <c r="BZ67" s="166">
        <v>1375369</v>
      </c>
      <c r="CA67" s="166">
        <v>1403538</v>
      </c>
      <c r="CB67" s="166">
        <v>1284811</v>
      </c>
      <c r="CC67" s="166">
        <v>1273384</v>
      </c>
      <c r="CD67" s="166">
        <v>1416765</v>
      </c>
      <c r="CE67" s="288">
        <v>1445990</v>
      </c>
      <c r="CF67" s="286"/>
    </row>
    <row r="68" spans="1:84" ht="14.25" customHeight="1">
      <c r="P68" s="213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  <c r="BI68" s="212"/>
      <c r="BJ68" s="212"/>
      <c r="BK68" s="212"/>
      <c r="BL68" s="212"/>
      <c r="BM68" s="212"/>
      <c r="BN68" s="212"/>
      <c r="BO68" s="212"/>
      <c r="BP68" s="212"/>
      <c r="BQ68" s="212"/>
      <c r="BR68" s="212"/>
      <c r="BS68" s="212"/>
      <c r="BT68" s="212"/>
      <c r="BU68" s="212"/>
      <c r="BV68" s="212"/>
      <c r="BW68" s="212"/>
      <c r="BX68" s="212"/>
      <c r="BY68" s="212"/>
      <c r="BZ68" s="212"/>
      <c r="CA68" s="212"/>
      <c r="CB68" s="212"/>
      <c r="CC68" s="212"/>
      <c r="CD68" s="212"/>
      <c r="CE68" s="212"/>
    </row>
    <row r="69" spans="1:84" ht="14.25" customHeight="1">
      <c r="C69" s="106" t="s">
        <v>255</v>
      </c>
      <c r="BI69" s="212"/>
      <c r="BJ69" s="212"/>
      <c r="BK69" s="212"/>
      <c r="BL69" s="212"/>
      <c r="BM69" s="212"/>
      <c r="BN69" s="212"/>
      <c r="BO69" s="212"/>
      <c r="BQ69" s="212"/>
      <c r="BR69" s="212"/>
      <c r="BS69" s="212"/>
      <c r="BT69" s="212"/>
    </row>
    <row r="70" spans="1:84" ht="14.25" customHeight="1">
      <c r="C70" s="106" t="s">
        <v>257</v>
      </c>
      <c r="BK70" s="213"/>
    </row>
    <row r="71" spans="1:84" ht="14.25" customHeight="1">
      <c r="C71" s="106" t="s">
        <v>258</v>
      </c>
      <c r="BK71" s="213"/>
    </row>
    <row r="72" spans="1:84" ht="14.25" customHeight="1">
      <c r="C72" s="216" t="s">
        <v>261</v>
      </c>
      <c r="BK72" s="213"/>
    </row>
    <row r="73" spans="1:84" ht="14.25" customHeight="1">
      <c r="C73" s="106" t="s">
        <v>390</v>
      </c>
      <c r="BK73" s="213"/>
    </row>
    <row r="74" spans="1:84" ht="14.25" customHeight="1">
      <c r="C74" s="106" t="s">
        <v>50</v>
      </c>
    </row>
    <row r="75" spans="1:84" ht="14.25" customHeight="1"/>
    <row r="76" spans="1:84" ht="14.25" customHeight="1"/>
    <row r="77" spans="1:84" ht="14.25" customHeight="1"/>
    <row r="78" spans="1:84" ht="14.25" customHeight="1"/>
    <row r="79" spans="1:84" ht="14.25" customHeight="1"/>
    <row r="80" spans="1:84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</sheetData>
  <mergeCells count="3">
    <mergeCell ref="V3:CE3"/>
    <mergeCell ref="C3:C4"/>
    <mergeCell ref="K3:U3"/>
  </mergeCells>
  <pageMargins left="0.27" right="0.33" top="0.74803149606299213" bottom="0.74803149606299213" header="0.31496062992125984" footer="0.31496062992125984"/>
  <pageSetup paperSize="8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CD95-5A72-43FA-A2DA-6BCCE3E6FA2F}">
  <sheetPr>
    <tabColor theme="6" tint="0.39997558519241921"/>
  </sheetPr>
  <dimension ref="A1:CF72"/>
  <sheetViews>
    <sheetView zoomScale="110" zoomScaleNormal="110" workbookViewId="0">
      <pane xSplit="2" ySplit="4" topLeftCell="Q49" activePane="bottomRight" state="frozen"/>
      <selection pane="topRight" activeCell="C1" sqref="C1"/>
      <selection pane="bottomLeft" activeCell="A5" sqref="A5"/>
      <selection pane="bottomRight" activeCell="BX63" sqref="BX63"/>
    </sheetView>
  </sheetViews>
  <sheetFormatPr defaultRowHeight="14.25" outlineLevelCol="1"/>
  <cols>
    <col min="1" max="1" width="3.5" style="298" customWidth="1"/>
    <col min="2" max="2" width="48.125" customWidth="1"/>
    <col min="3" max="10" width="0" style="163" hidden="1" customWidth="1" outlineLevel="1"/>
    <col min="11" max="11" width="9" style="163" collapsed="1"/>
    <col min="12" max="20" width="9" style="163"/>
    <col min="21" max="60" width="9" style="163" hidden="1" customWidth="1" outlineLevel="1"/>
    <col min="61" max="61" width="7.875" style="163" hidden="1" customWidth="1" outlineLevel="1" collapsed="1"/>
    <col min="62" max="62" width="7.875" style="163" hidden="1" customWidth="1" outlineLevel="1"/>
    <col min="63" max="63" width="7.5" style="163" hidden="1" customWidth="1" outlineLevel="1"/>
    <col min="64" max="64" width="7.75" style="163" hidden="1" customWidth="1" outlineLevel="1"/>
    <col min="65" max="65" width="7.125" style="163" hidden="1" customWidth="1" outlineLevel="1"/>
    <col min="66" max="66" width="9" style="163" hidden="1" customWidth="1" outlineLevel="1"/>
    <col min="67" max="67" width="8.75" style="163" hidden="1" customWidth="1" outlineLevel="1"/>
    <col min="68" max="69" width="9" style="163" hidden="1" customWidth="1" outlineLevel="1"/>
    <col min="70" max="70" width="9" style="163" hidden="1" customWidth="1" outlineLevel="1" collapsed="1"/>
    <col min="71" max="72" width="9" style="163" hidden="1" customWidth="1" outlineLevel="1"/>
    <col min="73" max="73" width="9" style="163" collapsed="1"/>
    <col min="74" max="82" width="9" style="163"/>
  </cols>
  <sheetData>
    <row r="1" spans="1:82" ht="77.25" customHeight="1">
      <c r="A1" s="290"/>
      <c r="B1" s="84"/>
      <c r="C1" s="87"/>
      <c r="D1" s="87"/>
      <c r="E1" s="87"/>
      <c r="F1" s="87"/>
      <c r="G1" s="84"/>
      <c r="H1" s="84"/>
      <c r="I1" s="84"/>
      <c r="J1" s="84"/>
      <c r="K1" s="84"/>
      <c r="L1" s="84"/>
      <c r="M1" s="84"/>
      <c r="N1" s="84"/>
      <c r="O1" s="320"/>
      <c r="P1" s="320"/>
      <c r="Q1" s="320"/>
      <c r="R1" s="320"/>
      <c r="S1" s="320"/>
      <c r="T1" s="320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20"/>
      <c r="AX1" s="320"/>
      <c r="AY1" s="320"/>
      <c r="AZ1" s="320"/>
      <c r="BA1" s="320"/>
      <c r="BB1" s="320"/>
      <c r="BC1" s="320"/>
      <c r="BD1" s="320"/>
      <c r="BE1" s="320"/>
      <c r="BF1" s="320"/>
      <c r="BG1" s="111"/>
      <c r="BK1" s="320"/>
      <c r="BL1" s="320"/>
      <c r="BM1" s="320"/>
      <c r="BN1" s="320"/>
      <c r="BO1" s="320"/>
      <c r="BP1" s="320"/>
      <c r="BQ1" s="320"/>
      <c r="BR1" s="320"/>
      <c r="BS1" s="320"/>
      <c r="BT1" s="320"/>
      <c r="BU1" s="320"/>
      <c r="BV1" s="320"/>
      <c r="BW1" s="320"/>
      <c r="BX1" s="320"/>
      <c r="BY1" s="320"/>
      <c r="BZ1" s="320"/>
      <c r="CA1" s="320"/>
      <c r="CB1" s="320"/>
      <c r="CC1" s="320"/>
      <c r="CD1" s="320"/>
    </row>
    <row r="2" spans="1:82">
      <c r="A2" s="290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320"/>
      <c r="P2" s="320"/>
      <c r="Q2" s="320"/>
      <c r="R2" s="320"/>
      <c r="S2" s="320"/>
      <c r="T2" s="320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7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320"/>
      <c r="AX2" s="320"/>
      <c r="AY2" s="320"/>
      <c r="AZ2" s="320"/>
      <c r="BA2" s="320"/>
      <c r="BB2" s="320"/>
      <c r="BC2" s="320"/>
      <c r="BD2" s="320"/>
      <c r="BE2" s="320"/>
      <c r="BF2" s="320"/>
      <c r="BG2" s="111"/>
      <c r="BK2" s="320"/>
      <c r="BL2" s="320"/>
      <c r="BM2" s="320"/>
      <c r="BN2" s="320"/>
      <c r="BO2" s="320"/>
      <c r="BP2" s="320"/>
      <c r="BQ2" s="345"/>
      <c r="BR2" s="320"/>
      <c r="BS2" s="320"/>
      <c r="BT2" s="320"/>
      <c r="BU2" s="320"/>
      <c r="BV2" s="320"/>
      <c r="BW2" s="320"/>
      <c r="BX2" s="320"/>
      <c r="BY2" s="320"/>
      <c r="BZ2" s="320"/>
      <c r="CA2" s="320"/>
      <c r="CB2" s="320"/>
      <c r="CC2" s="320"/>
      <c r="CD2" s="320"/>
    </row>
    <row r="3" spans="1:82" ht="16.5">
      <c r="A3" s="290"/>
      <c r="B3" s="113" t="s">
        <v>51</v>
      </c>
      <c r="C3" s="382" t="s">
        <v>145</v>
      </c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7"/>
      <c r="U3" s="182" t="s">
        <v>52</v>
      </c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386" t="s">
        <v>52</v>
      </c>
      <c r="AW3" s="386"/>
      <c r="AX3" s="386"/>
      <c r="AY3" s="386"/>
      <c r="AZ3" s="386"/>
      <c r="BA3" s="386"/>
      <c r="BB3" s="386"/>
      <c r="BC3" s="386"/>
      <c r="BD3" s="386"/>
      <c r="BE3" s="386"/>
      <c r="BF3" s="386"/>
      <c r="BG3" s="386"/>
      <c r="BH3" s="386"/>
      <c r="BI3" s="386"/>
      <c r="BJ3" s="386"/>
      <c r="BK3" s="386"/>
      <c r="BL3" s="386"/>
      <c r="BM3" s="386"/>
      <c r="BN3" s="386"/>
      <c r="BO3" s="386"/>
      <c r="BP3" s="386"/>
      <c r="BQ3" s="386"/>
      <c r="BR3" s="386"/>
      <c r="BS3" s="386"/>
      <c r="BT3" s="386"/>
      <c r="BU3" s="386"/>
      <c r="BV3" s="386"/>
      <c r="BW3" s="386"/>
      <c r="BX3" s="386"/>
      <c r="BY3" s="386"/>
      <c r="BZ3" s="386"/>
      <c r="CA3" s="386"/>
      <c r="CB3" s="386"/>
      <c r="CC3" s="386"/>
      <c r="CD3" s="386"/>
    </row>
    <row r="4" spans="1:82" ht="17.25">
      <c r="A4" s="290"/>
      <c r="B4" s="114"/>
      <c r="C4" s="85">
        <v>2007</v>
      </c>
      <c r="D4" s="85">
        <v>2008</v>
      </c>
      <c r="E4" s="85">
        <v>2009</v>
      </c>
      <c r="F4" s="85">
        <v>2010</v>
      </c>
      <c r="G4" s="85">
        <v>2011</v>
      </c>
      <c r="H4" s="85" t="s">
        <v>267</v>
      </c>
      <c r="I4" s="85" t="s">
        <v>268</v>
      </c>
      <c r="J4" s="85" t="s">
        <v>269</v>
      </c>
      <c r="K4" s="85" t="s">
        <v>270</v>
      </c>
      <c r="L4" s="85" t="s">
        <v>271</v>
      </c>
      <c r="M4" s="85">
        <v>2017</v>
      </c>
      <c r="N4" s="85">
        <v>2018</v>
      </c>
      <c r="O4" s="85" t="s">
        <v>273</v>
      </c>
      <c r="P4" s="85" t="s">
        <v>274</v>
      </c>
      <c r="Q4" s="85">
        <v>2021</v>
      </c>
      <c r="R4" s="85">
        <v>2022</v>
      </c>
      <c r="S4" s="85">
        <v>2023</v>
      </c>
      <c r="T4" s="278">
        <v>2024</v>
      </c>
      <c r="U4" s="85" t="s">
        <v>4</v>
      </c>
      <c r="V4" s="85" t="s">
        <v>5</v>
      </c>
      <c r="W4" s="85" t="s">
        <v>6</v>
      </c>
      <c r="X4" s="85" t="s">
        <v>7</v>
      </c>
      <c r="Y4" s="85" t="s">
        <v>8</v>
      </c>
      <c r="Z4" s="85" t="s">
        <v>9</v>
      </c>
      <c r="AA4" s="85" t="s">
        <v>10</v>
      </c>
      <c r="AB4" s="85" t="s">
        <v>11</v>
      </c>
      <c r="AC4" s="85" t="s">
        <v>12</v>
      </c>
      <c r="AD4" s="85" t="s">
        <v>13</v>
      </c>
      <c r="AE4" s="85" t="s">
        <v>14</v>
      </c>
      <c r="AF4" s="85" t="s">
        <v>238</v>
      </c>
      <c r="AG4" s="85" t="s">
        <v>16</v>
      </c>
      <c r="AH4" s="85" t="s">
        <v>17</v>
      </c>
      <c r="AI4" s="85" t="s">
        <v>18</v>
      </c>
      <c r="AJ4" s="85" t="s">
        <v>239</v>
      </c>
      <c r="AK4" s="85" t="s">
        <v>20</v>
      </c>
      <c r="AL4" s="85" t="s">
        <v>21</v>
      </c>
      <c r="AM4" s="85" t="s">
        <v>22</v>
      </c>
      <c r="AN4" s="85" t="s">
        <v>240</v>
      </c>
      <c r="AO4" s="85" t="s">
        <v>24</v>
      </c>
      <c r="AP4" s="85" t="s">
        <v>25</v>
      </c>
      <c r="AQ4" s="85" t="s">
        <v>26</v>
      </c>
      <c r="AR4" s="85" t="s">
        <v>241</v>
      </c>
      <c r="AS4" s="85" t="s">
        <v>168</v>
      </c>
      <c r="AT4" s="85" t="s">
        <v>169</v>
      </c>
      <c r="AU4" s="85" t="s">
        <v>170</v>
      </c>
      <c r="AV4" s="85" t="s">
        <v>272</v>
      </c>
      <c r="AW4" s="85" t="s">
        <v>174</v>
      </c>
      <c r="AX4" s="85" t="s">
        <v>175</v>
      </c>
      <c r="AY4" s="85" t="s">
        <v>176</v>
      </c>
      <c r="AZ4" s="85" t="s">
        <v>178</v>
      </c>
      <c r="BA4" s="85" t="s">
        <v>179</v>
      </c>
      <c r="BB4" s="85" t="s">
        <v>183</v>
      </c>
      <c r="BC4" s="85" t="s">
        <v>185</v>
      </c>
      <c r="BD4" s="85" t="s">
        <v>187</v>
      </c>
      <c r="BE4" s="85" t="s">
        <v>192</v>
      </c>
      <c r="BF4" s="85" t="s">
        <v>198</v>
      </c>
      <c r="BG4" s="85" t="s">
        <v>199</v>
      </c>
      <c r="BH4" s="279">
        <v>43830</v>
      </c>
      <c r="BI4" s="279" t="s">
        <v>377</v>
      </c>
      <c r="BJ4" s="279" t="s">
        <v>370</v>
      </c>
      <c r="BK4" s="279" t="s">
        <v>371</v>
      </c>
      <c r="BL4" s="279" t="s">
        <v>372</v>
      </c>
      <c r="BM4" s="279" t="s">
        <v>373</v>
      </c>
      <c r="BN4" s="279" t="s">
        <v>374</v>
      </c>
      <c r="BO4" s="279" t="s">
        <v>375</v>
      </c>
      <c r="BP4" s="279" t="s">
        <v>376</v>
      </c>
      <c r="BQ4" s="279" t="s">
        <v>378</v>
      </c>
      <c r="BR4" s="279" t="s">
        <v>379</v>
      </c>
      <c r="BS4" s="279" t="s">
        <v>380</v>
      </c>
      <c r="BT4" s="279" t="s">
        <v>381</v>
      </c>
      <c r="BU4" s="279" t="s">
        <v>382</v>
      </c>
      <c r="BV4" s="279" t="s">
        <v>383</v>
      </c>
      <c r="BW4" s="279" t="s">
        <v>384</v>
      </c>
      <c r="BX4" s="112" t="s">
        <v>385</v>
      </c>
      <c r="BY4" s="112" t="s">
        <v>386</v>
      </c>
      <c r="BZ4" s="112" t="s">
        <v>387</v>
      </c>
      <c r="CA4" s="112" t="s">
        <v>388</v>
      </c>
      <c r="CB4" s="112" t="s">
        <v>389</v>
      </c>
      <c r="CC4" s="112">
        <v>45747</v>
      </c>
      <c r="CD4" s="112">
        <v>45838</v>
      </c>
    </row>
    <row r="5" spans="1:82">
      <c r="A5" s="291" t="s">
        <v>307</v>
      </c>
      <c r="B5" s="272" t="s">
        <v>53</v>
      </c>
      <c r="C5" s="221">
        <v>228827</v>
      </c>
      <c r="D5" s="19">
        <v>184742</v>
      </c>
      <c r="E5" s="19">
        <v>199498</v>
      </c>
      <c r="F5" s="19">
        <v>225629</v>
      </c>
      <c r="G5" s="19">
        <v>268797</v>
      </c>
      <c r="H5" s="19">
        <v>273825</v>
      </c>
      <c r="I5" s="19">
        <v>283762</v>
      </c>
      <c r="J5" s="19">
        <v>317561</v>
      </c>
      <c r="K5" s="19">
        <v>327890</v>
      </c>
      <c r="L5" s="19">
        <v>310862</v>
      </c>
      <c r="M5" s="19">
        <v>351956</v>
      </c>
      <c r="N5" s="19">
        <v>346781</v>
      </c>
      <c r="O5" s="19">
        <v>337441</v>
      </c>
      <c r="P5" s="19">
        <v>403959</v>
      </c>
      <c r="Q5" s="285">
        <v>407571</v>
      </c>
      <c r="R5" s="19">
        <v>389265</v>
      </c>
      <c r="S5" s="19">
        <v>444928</v>
      </c>
      <c r="T5" s="220">
        <v>464847</v>
      </c>
      <c r="U5" s="19">
        <v>53982</v>
      </c>
      <c r="V5" s="19">
        <v>57494</v>
      </c>
      <c r="W5" s="19">
        <v>53971</v>
      </c>
      <c r="X5" s="19">
        <v>60181</v>
      </c>
      <c r="Y5" s="19">
        <v>69164</v>
      </c>
      <c r="Z5" s="19">
        <v>68305</v>
      </c>
      <c r="AA5" s="19">
        <v>70421</v>
      </c>
      <c r="AB5" s="19">
        <v>60907</v>
      </c>
      <c r="AC5" s="19">
        <v>63938</v>
      </c>
      <c r="AD5" s="19">
        <v>70110</v>
      </c>
      <c r="AE5" s="19">
        <v>65663</v>
      </c>
      <c r="AF5" s="19">
        <v>74114</v>
      </c>
      <c r="AG5" s="19">
        <v>79358</v>
      </c>
      <c r="AH5" s="19">
        <v>64557</v>
      </c>
      <c r="AI5" s="19">
        <v>69000</v>
      </c>
      <c r="AJ5" s="19">
        <v>70847</v>
      </c>
      <c r="AK5" s="19">
        <v>86507</v>
      </c>
      <c r="AL5" s="19">
        <v>69255</v>
      </c>
      <c r="AM5" s="19">
        <v>77869</v>
      </c>
      <c r="AN5" s="19">
        <v>83930</v>
      </c>
      <c r="AO5" s="19">
        <v>88167</v>
      </c>
      <c r="AP5" s="19">
        <v>77171</v>
      </c>
      <c r="AQ5" s="19">
        <v>78733</v>
      </c>
      <c r="AR5" s="19">
        <v>83819</v>
      </c>
      <c r="AS5" s="19">
        <v>81031</v>
      </c>
      <c r="AT5" s="19">
        <v>74461</v>
      </c>
      <c r="AU5" s="19">
        <v>73658</v>
      </c>
      <c r="AV5" s="221">
        <v>81712</v>
      </c>
      <c r="AW5" s="19">
        <v>91034</v>
      </c>
      <c r="AX5" s="19">
        <v>87635</v>
      </c>
      <c r="AY5" s="19">
        <v>81119</v>
      </c>
      <c r="AZ5" s="19">
        <v>92169</v>
      </c>
      <c r="BA5" s="19">
        <v>85936</v>
      </c>
      <c r="BB5" s="19">
        <v>86647</v>
      </c>
      <c r="BC5" s="19">
        <v>85743</v>
      </c>
      <c r="BD5" s="19">
        <v>88455</v>
      </c>
      <c r="BE5" s="19">
        <v>84156</v>
      </c>
      <c r="BF5" s="19">
        <v>89139.938170000009</v>
      </c>
      <c r="BG5" s="19">
        <v>82517.061829999991</v>
      </c>
      <c r="BH5" s="19">
        <v>81628</v>
      </c>
      <c r="BI5" s="19">
        <v>97276</v>
      </c>
      <c r="BJ5" s="19">
        <v>101367.16856999998</v>
      </c>
      <c r="BK5" s="19">
        <v>88982.83143000002</v>
      </c>
      <c r="BL5" s="19">
        <v>116333</v>
      </c>
      <c r="BM5" s="19">
        <v>111540</v>
      </c>
      <c r="BN5" s="19">
        <v>97898</v>
      </c>
      <c r="BO5" s="19">
        <v>90623</v>
      </c>
      <c r="BP5" s="19">
        <v>107510</v>
      </c>
      <c r="BQ5" s="19">
        <v>110242</v>
      </c>
      <c r="BR5" s="19">
        <v>99072</v>
      </c>
      <c r="BS5" s="19">
        <v>88443</v>
      </c>
      <c r="BT5" s="285">
        <v>91508</v>
      </c>
      <c r="BU5" s="285">
        <v>112275</v>
      </c>
      <c r="BV5" s="285">
        <v>110664</v>
      </c>
      <c r="BW5" s="285">
        <v>106084</v>
      </c>
      <c r="BX5" s="19">
        <v>115905</v>
      </c>
      <c r="BY5" s="285">
        <v>118193</v>
      </c>
      <c r="BZ5" s="285">
        <v>120865</v>
      </c>
      <c r="CA5" s="285">
        <v>112084</v>
      </c>
      <c r="CB5" s="285">
        <v>113705</v>
      </c>
      <c r="CC5" s="285">
        <v>132314</v>
      </c>
      <c r="CD5" s="14">
        <v>144065</v>
      </c>
    </row>
    <row r="6" spans="1:82">
      <c r="A6" s="292" t="s">
        <v>308</v>
      </c>
      <c r="B6" s="253" t="s">
        <v>54</v>
      </c>
      <c r="C6" s="221">
        <v>225216</v>
      </c>
      <c r="D6" s="19">
        <v>181237</v>
      </c>
      <c r="E6" s="19">
        <v>196929</v>
      </c>
      <c r="F6" s="19">
        <v>221576</v>
      </c>
      <c r="G6" s="19">
        <v>262154</v>
      </c>
      <c r="H6" s="19">
        <v>208144</v>
      </c>
      <c r="I6" s="19">
        <v>205254</v>
      </c>
      <c r="J6" s="19">
        <v>199962</v>
      </c>
      <c r="K6" s="19">
        <v>199955</v>
      </c>
      <c r="L6" s="19">
        <v>183698</v>
      </c>
      <c r="M6" s="19">
        <v>208849</v>
      </c>
      <c r="N6" s="19">
        <v>191852</v>
      </c>
      <c r="O6" s="19">
        <v>186350</v>
      </c>
      <c r="P6" s="19">
        <v>256944</v>
      </c>
      <c r="Q6" s="19">
        <v>254688</v>
      </c>
      <c r="R6" s="19">
        <v>247748</v>
      </c>
      <c r="S6" s="19">
        <v>269520</v>
      </c>
      <c r="T6" s="220">
        <v>296052</v>
      </c>
      <c r="U6" s="19">
        <v>53540</v>
      </c>
      <c r="V6" s="19">
        <v>56812</v>
      </c>
      <c r="W6" s="19">
        <v>53246</v>
      </c>
      <c r="X6" s="19">
        <v>57979</v>
      </c>
      <c r="Y6" s="19">
        <v>68068</v>
      </c>
      <c r="Z6" s="19">
        <v>66340</v>
      </c>
      <c r="AA6" s="19">
        <v>68985</v>
      </c>
      <c r="AB6" s="19">
        <v>58762</v>
      </c>
      <c r="AC6" s="19">
        <v>56958</v>
      </c>
      <c r="AD6" s="19">
        <v>51341</v>
      </c>
      <c r="AE6" s="19">
        <v>49862</v>
      </c>
      <c r="AF6" s="19">
        <v>49983</v>
      </c>
      <c r="AG6" s="19">
        <v>52519</v>
      </c>
      <c r="AH6" s="19">
        <v>51701</v>
      </c>
      <c r="AI6" s="19">
        <v>49507</v>
      </c>
      <c r="AJ6" s="19">
        <v>51527</v>
      </c>
      <c r="AK6" s="19">
        <v>55952</v>
      </c>
      <c r="AL6" s="19">
        <v>48235</v>
      </c>
      <c r="AM6" s="19">
        <v>49303</v>
      </c>
      <c r="AN6" s="19">
        <v>46472</v>
      </c>
      <c r="AO6" s="19">
        <v>50242</v>
      </c>
      <c r="AP6" s="19">
        <v>49215</v>
      </c>
      <c r="AQ6" s="19">
        <v>51508</v>
      </c>
      <c r="AR6" s="19">
        <v>48990</v>
      </c>
      <c r="AS6" s="19">
        <v>44409</v>
      </c>
      <c r="AT6" s="19">
        <v>42891</v>
      </c>
      <c r="AU6" s="19">
        <v>46673</v>
      </c>
      <c r="AV6" s="221">
        <v>49725</v>
      </c>
      <c r="AW6" s="19">
        <v>55623</v>
      </c>
      <c r="AX6" s="19">
        <v>52500</v>
      </c>
      <c r="AY6" s="19">
        <v>48851</v>
      </c>
      <c r="AZ6" s="19">
        <v>51875</v>
      </c>
      <c r="BA6" s="19">
        <v>49572</v>
      </c>
      <c r="BB6" s="19">
        <v>47063</v>
      </c>
      <c r="BC6" s="19">
        <v>47134</v>
      </c>
      <c r="BD6" s="19">
        <v>48083</v>
      </c>
      <c r="BE6" s="19">
        <v>49486</v>
      </c>
      <c r="BF6" s="19">
        <v>45447.829870000001</v>
      </c>
      <c r="BG6" s="19">
        <v>46429.170129999999</v>
      </c>
      <c r="BH6" s="19">
        <v>44987</v>
      </c>
      <c r="BI6" s="19">
        <v>58956</v>
      </c>
      <c r="BJ6" s="19">
        <v>60908.125369999994</v>
      </c>
      <c r="BK6" s="19">
        <v>58265.874630000006</v>
      </c>
      <c r="BL6" s="19">
        <v>78814</v>
      </c>
      <c r="BM6" s="19">
        <v>72957</v>
      </c>
      <c r="BN6" s="19">
        <v>61007</v>
      </c>
      <c r="BO6" s="19">
        <v>54375</v>
      </c>
      <c r="BP6" s="19">
        <v>66349</v>
      </c>
      <c r="BQ6" s="19">
        <v>73741</v>
      </c>
      <c r="BR6" s="19">
        <v>58634</v>
      </c>
      <c r="BS6" s="19">
        <v>57960</v>
      </c>
      <c r="BT6" s="19">
        <v>57413</v>
      </c>
      <c r="BU6" s="19">
        <v>66484</v>
      </c>
      <c r="BV6" s="19">
        <v>65872</v>
      </c>
      <c r="BW6" s="19">
        <v>65741</v>
      </c>
      <c r="BX6" s="19">
        <v>71423</v>
      </c>
      <c r="BY6" s="19">
        <v>74227</v>
      </c>
      <c r="BZ6" s="19">
        <v>76940</v>
      </c>
      <c r="CA6" s="19">
        <v>71838</v>
      </c>
      <c r="CB6" s="19">
        <v>73047</v>
      </c>
      <c r="CC6" s="19">
        <v>85145</v>
      </c>
      <c r="CD6" s="220">
        <v>95169</v>
      </c>
    </row>
    <row r="7" spans="1:82">
      <c r="A7" s="292" t="s">
        <v>309</v>
      </c>
      <c r="B7" s="255" t="s">
        <v>55</v>
      </c>
      <c r="C7" s="222">
        <v>173579</v>
      </c>
      <c r="D7" s="17">
        <v>130143</v>
      </c>
      <c r="E7" s="17">
        <v>149155</v>
      </c>
      <c r="F7" s="17">
        <v>168783</v>
      </c>
      <c r="G7" s="17">
        <v>202199</v>
      </c>
      <c r="H7" s="17">
        <v>150112</v>
      </c>
      <c r="I7" s="17">
        <v>147899</v>
      </c>
      <c r="J7" s="17">
        <v>137795</v>
      </c>
      <c r="K7" s="17">
        <v>136948</v>
      </c>
      <c r="L7" s="17">
        <v>119079</v>
      </c>
      <c r="M7" s="17">
        <v>141336</v>
      </c>
      <c r="N7" s="17">
        <v>124280</v>
      </c>
      <c r="O7" s="17">
        <v>117455</v>
      </c>
      <c r="P7" s="17">
        <v>185272</v>
      </c>
      <c r="Q7" s="17">
        <v>177895</v>
      </c>
      <c r="R7" s="17">
        <v>167505</v>
      </c>
      <c r="S7" s="17">
        <v>164661</v>
      </c>
      <c r="T7" s="18">
        <v>184714</v>
      </c>
      <c r="U7" s="17">
        <v>41053</v>
      </c>
      <c r="V7" s="17">
        <v>43193</v>
      </c>
      <c r="W7" s="17">
        <v>40687</v>
      </c>
      <c r="X7" s="17">
        <v>43850</v>
      </c>
      <c r="Y7" s="17">
        <v>54558</v>
      </c>
      <c r="Z7" s="17">
        <v>50513</v>
      </c>
      <c r="AA7" s="17">
        <v>53389</v>
      </c>
      <c r="AB7" s="17">
        <v>43739</v>
      </c>
      <c r="AC7" s="17">
        <v>42237</v>
      </c>
      <c r="AD7" s="17">
        <v>36504</v>
      </c>
      <c r="AE7" s="17">
        <v>35837</v>
      </c>
      <c r="AF7" s="17">
        <v>35534</v>
      </c>
      <c r="AG7" s="17">
        <v>38182</v>
      </c>
      <c r="AH7" s="17">
        <v>37543</v>
      </c>
      <c r="AI7" s="17">
        <v>35732</v>
      </c>
      <c r="AJ7" s="17">
        <v>36441</v>
      </c>
      <c r="AK7" s="17">
        <v>39775</v>
      </c>
      <c r="AL7" s="17">
        <v>32547</v>
      </c>
      <c r="AM7" s="17">
        <v>34349</v>
      </c>
      <c r="AN7" s="17">
        <v>31124</v>
      </c>
      <c r="AO7" s="17">
        <v>34372</v>
      </c>
      <c r="AP7" s="17">
        <v>33142</v>
      </c>
      <c r="AQ7" s="17">
        <v>36221</v>
      </c>
      <c r="AR7" s="17">
        <v>33213</v>
      </c>
      <c r="AS7" s="17">
        <v>28330</v>
      </c>
      <c r="AT7" s="17">
        <v>26561</v>
      </c>
      <c r="AU7" s="17">
        <v>30941</v>
      </c>
      <c r="AV7" s="222">
        <v>33247</v>
      </c>
      <c r="AW7" s="17">
        <v>38846</v>
      </c>
      <c r="AX7" s="17">
        <v>35966</v>
      </c>
      <c r="AY7" s="17">
        <v>31903</v>
      </c>
      <c r="AZ7" s="17">
        <v>34621</v>
      </c>
      <c r="BA7" s="17">
        <v>32897</v>
      </c>
      <c r="BB7" s="17">
        <v>30103</v>
      </c>
      <c r="BC7" s="17">
        <v>30679</v>
      </c>
      <c r="BD7" s="17">
        <v>30601</v>
      </c>
      <c r="BE7" s="17">
        <v>32015</v>
      </c>
      <c r="BF7" s="17">
        <v>28429</v>
      </c>
      <c r="BG7" s="17">
        <v>29901</v>
      </c>
      <c r="BH7" s="17">
        <v>27110</v>
      </c>
      <c r="BI7" s="17">
        <v>41512</v>
      </c>
      <c r="BJ7" s="17">
        <v>44045</v>
      </c>
      <c r="BK7" s="17">
        <v>40873</v>
      </c>
      <c r="BL7" s="17">
        <v>58842</v>
      </c>
      <c r="BM7" s="17">
        <v>53163</v>
      </c>
      <c r="BN7" s="17">
        <v>41795</v>
      </c>
      <c r="BO7" s="17">
        <v>35529</v>
      </c>
      <c r="BP7" s="17">
        <v>47408</v>
      </c>
      <c r="BQ7" s="17">
        <v>53691</v>
      </c>
      <c r="BR7" s="17">
        <v>38405</v>
      </c>
      <c r="BS7" s="17">
        <v>38201</v>
      </c>
      <c r="BT7" s="17">
        <v>37208</v>
      </c>
      <c r="BU7" s="17">
        <v>40975</v>
      </c>
      <c r="BV7" s="17">
        <v>38697</v>
      </c>
      <c r="BW7" s="17">
        <v>40127</v>
      </c>
      <c r="BX7" s="17">
        <v>44862</v>
      </c>
      <c r="BY7" s="17">
        <v>47224</v>
      </c>
      <c r="BZ7" s="17">
        <v>48182</v>
      </c>
      <c r="CA7" s="17">
        <v>44594</v>
      </c>
      <c r="CB7" s="17">
        <v>44714</v>
      </c>
      <c r="CC7" s="17">
        <v>56438</v>
      </c>
      <c r="CD7" s="18">
        <v>64317</v>
      </c>
    </row>
    <row r="8" spans="1:82">
      <c r="A8" s="292" t="s">
        <v>310</v>
      </c>
      <c r="B8" s="257" t="s">
        <v>56</v>
      </c>
      <c r="C8" s="222">
        <v>0</v>
      </c>
      <c r="D8" s="17">
        <v>0</v>
      </c>
      <c r="E8" s="17">
        <v>0</v>
      </c>
      <c r="F8" s="17">
        <v>115439</v>
      </c>
      <c r="G8" s="17">
        <v>143092</v>
      </c>
      <c r="H8" s="17">
        <v>101166</v>
      </c>
      <c r="I8" s="17">
        <v>108424</v>
      </c>
      <c r="J8" s="17">
        <v>105295</v>
      </c>
      <c r="K8" s="17">
        <v>107941</v>
      </c>
      <c r="L8" s="17">
        <v>89520</v>
      </c>
      <c r="M8" s="17">
        <v>109564</v>
      </c>
      <c r="N8" s="17">
        <v>94082</v>
      </c>
      <c r="O8" s="17">
        <v>87449</v>
      </c>
      <c r="P8" s="17">
        <v>151042</v>
      </c>
      <c r="Q8" s="17">
        <v>143797</v>
      </c>
      <c r="R8" s="17">
        <v>123691</v>
      </c>
      <c r="S8" s="17">
        <v>119343</v>
      </c>
      <c r="T8" s="18">
        <v>137437</v>
      </c>
      <c r="U8" s="17">
        <v>26848</v>
      </c>
      <c r="V8" s="17">
        <v>28672</v>
      </c>
      <c r="W8" s="17">
        <v>28271</v>
      </c>
      <c r="X8" s="17">
        <v>31648</v>
      </c>
      <c r="Y8" s="17">
        <v>39931</v>
      </c>
      <c r="Z8" s="17">
        <v>37550</v>
      </c>
      <c r="AA8" s="17">
        <v>36573</v>
      </c>
      <c r="AB8" s="17">
        <v>29037</v>
      </c>
      <c r="AC8" s="17">
        <v>29376</v>
      </c>
      <c r="AD8" s="17">
        <v>23462</v>
      </c>
      <c r="AE8" s="17">
        <v>23738</v>
      </c>
      <c r="AF8" s="17">
        <v>24590</v>
      </c>
      <c r="AG8" s="17">
        <v>27843</v>
      </c>
      <c r="AH8" s="17">
        <v>26946</v>
      </c>
      <c r="AI8" s="17">
        <v>26094</v>
      </c>
      <c r="AJ8" s="17">
        <v>27541</v>
      </c>
      <c r="AK8" s="17">
        <v>29772</v>
      </c>
      <c r="AL8" s="17">
        <v>24491</v>
      </c>
      <c r="AM8" s="17">
        <v>26997</v>
      </c>
      <c r="AN8" s="17">
        <v>24035</v>
      </c>
      <c r="AO8" s="17">
        <v>26900</v>
      </c>
      <c r="AP8" s="17">
        <v>26114</v>
      </c>
      <c r="AQ8" s="17">
        <v>29020</v>
      </c>
      <c r="AR8" s="17">
        <v>25907</v>
      </c>
      <c r="AS8" s="17">
        <v>20955</v>
      </c>
      <c r="AT8" s="17">
        <v>19234</v>
      </c>
      <c r="AU8" s="17">
        <v>23756</v>
      </c>
      <c r="AV8" s="222">
        <v>25575</v>
      </c>
      <c r="AW8" s="17">
        <v>30194</v>
      </c>
      <c r="AX8" s="17">
        <v>27791</v>
      </c>
      <c r="AY8" s="17">
        <v>24391</v>
      </c>
      <c r="AZ8" s="17">
        <v>27188</v>
      </c>
      <c r="BA8" s="17">
        <v>24890</v>
      </c>
      <c r="BB8" s="17">
        <v>22910</v>
      </c>
      <c r="BC8" s="17">
        <v>23772</v>
      </c>
      <c r="BD8" s="17">
        <v>22510</v>
      </c>
      <c r="BE8" s="17">
        <v>24124</v>
      </c>
      <c r="BF8" s="17">
        <v>20893</v>
      </c>
      <c r="BG8" s="17">
        <v>22015</v>
      </c>
      <c r="BH8" s="17">
        <v>20417</v>
      </c>
      <c r="BI8" s="17">
        <v>31952</v>
      </c>
      <c r="BJ8" s="17">
        <v>35530</v>
      </c>
      <c r="BK8" s="17">
        <v>33431</v>
      </c>
      <c r="BL8" s="17">
        <v>50129</v>
      </c>
      <c r="BM8" s="17">
        <v>44623</v>
      </c>
      <c r="BN8" s="17">
        <v>33960</v>
      </c>
      <c r="BO8" s="17">
        <v>27975</v>
      </c>
      <c r="BP8" s="17">
        <v>37239</v>
      </c>
      <c r="BQ8" s="17">
        <v>42293</v>
      </c>
      <c r="BR8" s="17">
        <v>28021</v>
      </c>
      <c r="BS8" s="17">
        <v>26426</v>
      </c>
      <c r="BT8" s="17">
        <v>26951</v>
      </c>
      <c r="BU8" s="17">
        <v>29860</v>
      </c>
      <c r="BV8" s="17">
        <v>27601</v>
      </c>
      <c r="BW8" s="17">
        <v>28984</v>
      </c>
      <c r="BX8" s="17">
        <v>32898</v>
      </c>
      <c r="BY8" s="17">
        <v>34796</v>
      </c>
      <c r="BZ8" s="17">
        <v>36223</v>
      </c>
      <c r="CA8" s="17">
        <v>32754</v>
      </c>
      <c r="CB8" s="17">
        <v>33664</v>
      </c>
      <c r="CC8" s="17">
        <v>44842</v>
      </c>
      <c r="CD8" s="18">
        <v>52541</v>
      </c>
    </row>
    <row r="9" spans="1:82">
      <c r="A9" s="292" t="s">
        <v>311</v>
      </c>
      <c r="B9" s="257" t="s">
        <v>57</v>
      </c>
      <c r="C9" s="222">
        <v>0</v>
      </c>
      <c r="D9" s="17">
        <v>0</v>
      </c>
      <c r="E9" s="17">
        <v>0</v>
      </c>
      <c r="F9" s="17">
        <v>40080</v>
      </c>
      <c r="G9" s="17">
        <v>40223</v>
      </c>
      <c r="H9" s="17">
        <v>26944</v>
      </c>
      <c r="I9" s="17">
        <v>21207</v>
      </c>
      <c r="J9" s="17">
        <v>14821</v>
      </c>
      <c r="K9" s="17">
        <v>11578</v>
      </c>
      <c r="L9" s="17">
        <v>12202</v>
      </c>
      <c r="M9" s="17">
        <v>11888</v>
      </c>
      <c r="N9" s="17">
        <v>12068</v>
      </c>
      <c r="O9" s="17">
        <v>10611</v>
      </c>
      <c r="P9" s="17">
        <v>15376</v>
      </c>
      <c r="Q9" s="17">
        <v>13737</v>
      </c>
      <c r="R9" s="17">
        <v>21317</v>
      </c>
      <c r="S9" s="17">
        <v>19575</v>
      </c>
      <c r="T9" s="18">
        <v>18484</v>
      </c>
      <c r="U9" s="17">
        <v>11123</v>
      </c>
      <c r="V9" s="17">
        <v>11235</v>
      </c>
      <c r="W9" s="17">
        <v>8996</v>
      </c>
      <c r="X9" s="17">
        <v>8726</v>
      </c>
      <c r="Y9" s="17">
        <v>10308</v>
      </c>
      <c r="Z9" s="17">
        <v>8309</v>
      </c>
      <c r="AA9" s="17">
        <v>11938</v>
      </c>
      <c r="AB9" s="17">
        <v>9669</v>
      </c>
      <c r="AC9" s="17">
        <v>7255</v>
      </c>
      <c r="AD9" s="17">
        <v>7703</v>
      </c>
      <c r="AE9" s="17">
        <v>6278</v>
      </c>
      <c r="AF9" s="17">
        <v>5708</v>
      </c>
      <c r="AG9" s="17">
        <v>5343</v>
      </c>
      <c r="AH9" s="17">
        <v>5624</v>
      </c>
      <c r="AI9" s="17">
        <v>5451</v>
      </c>
      <c r="AJ9" s="17">
        <v>4789</v>
      </c>
      <c r="AK9" s="17">
        <v>5515</v>
      </c>
      <c r="AL9" s="17">
        <v>3717</v>
      </c>
      <c r="AM9" s="17">
        <v>2795</v>
      </c>
      <c r="AN9" s="17">
        <v>2794</v>
      </c>
      <c r="AO9" s="17">
        <v>2820</v>
      </c>
      <c r="AP9" s="17">
        <v>2645</v>
      </c>
      <c r="AQ9" s="17">
        <v>3134</v>
      </c>
      <c r="AR9" s="17">
        <v>2979</v>
      </c>
      <c r="AS9" s="17">
        <v>3142</v>
      </c>
      <c r="AT9" s="17">
        <v>3040</v>
      </c>
      <c r="AU9" s="17">
        <v>2825</v>
      </c>
      <c r="AV9" s="222">
        <v>3195</v>
      </c>
      <c r="AW9" s="17">
        <v>3421</v>
      </c>
      <c r="AX9" s="17">
        <v>3168</v>
      </c>
      <c r="AY9" s="17">
        <v>2627</v>
      </c>
      <c r="AZ9" s="17">
        <v>2672</v>
      </c>
      <c r="BA9" s="17">
        <v>3231</v>
      </c>
      <c r="BB9" s="17">
        <v>2996</v>
      </c>
      <c r="BC9" s="17">
        <v>2626</v>
      </c>
      <c r="BD9" s="17">
        <v>3215</v>
      </c>
      <c r="BE9" s="17">
        <v>2679</v>
      </c>
      <c r="BF9" s="17">
        <v>2448</v>
      </c>
      <c r="BG9" s="17">
        <v>2902</v>
      </c>
      <c r="BH9" s="17">
        <v>2582</v>
      </c>
      <c r="BI9" s="17">
        <v>4504</v>
      </c>
      <c r="BJ9" s="17">
        <v>3781</v>
      </c>
      <c r="BK9" s="17">
        <v>3037</v>
      </c>
      <c r="BL9" s="17">
        <v>4054</v>
      </c>
      <c r="BM9" s="17">
        <v>3812</v>
      </c>
      <c r="BN9" s="17">
        <v>3353</v>
      </c>
      <c r="BO9" s="17">
        <v>2906</v>
      </c>
      <c r="BP9" s="17">
        <v>3666</v>
      </c>
      <c r="BQ9" s="17">
        <v>5342</v>
      </c>
      <c r="BR9" s="17">
        <v>4444</v>
      </c>
      <c r="BS9" s="17">
        <v>6026</v>
      </c>
      <c r="BT9" s="17">
        <v>5505</v>
      </c>
      <c r="BU9" s="17">
        <v>5218</v>
      </c>
      <c r="BV9" s="17">
        <v>4802</v>
      </c>
      <c r="BW9" s="17">
        <v>4376</v>
      </c>
      <c r="BX9" s="17">
        <v>5179</v>
      </c>
      <c r="BY9" s="17">
        <v>5188</v>
      </c>
      <c r="BZ9" s="17">
        <v>4685</v>
      </c>
      <c r="CA9" s="17">
        <v>4544</v>
      </c>
      <c r="CB9" s="17">
        <v>4067</v>
      </c>
      <c r="CC9" s="17">
        <v>4479</v>
      </c>
      <c r="CD9" s="18">
        <v>4216</v>
      </c>
    </row>
    <row r="10" spans="1:82">
      <c r="A10" s="292" t="s">
        <v>312</v>
      </c>
      <c r="B10" s="257" t="s">
        <v>58</v>
      </c>
      <c r="C10" s="222">
        <v>0</v>
      </c>
      <c r="D10" s="17">
        <v>0</v>
      </c>
      <c r="E10" s="17">
        <v>0</v>
      </c>
      <c r="F10" s="17">
        <v>4497</v>
      </c>
      <c r="G10" s="17">
        <v>5134</v>
      </c>
      <c r="H10" s="17">
        <v>6873</v>
      </c>
      <c r="I10" s="17">
        <v>5743</v>
      </c>
      <c r="J10" s="17">
        <v>5795</v>
      </c>
      <c r="K10" s="17">
        <v>6383</v>
      </c>
      <c r="L10" s="17">
        <v>6836</v>
      </c>
      <c r="M10" s="17">
        <v>7498</v>
      </c>
      <c r="N10" s="17">
        <v>7396</v>
      </c>
      <c r="O10" s="17">
        <v>8834</v>
      </c>
      <c r="P10" s="17">
        <v>7488</v>
      </c>
      <c r="Q10" s="17">
        <v>8353</v>
      </c>
      <c r="R10" s="17">
        <v>9974</v>
      </c>
      <c r="S10" s="17">
        <v>11635</v>
      </c>
      <c r="T10" s="18">
        <v>13421</v>
      </c>
      <c r="U10" s="17">
        <v>1009</v>
      </c>
      <c r="V10" s="17">
        <v>1242</v>
      </c>
      <c r="W10" s="17">
        <v>1101</v>
      </c>
      <c r="X10" s="17">
        <v>1146</v>
      </c>
      <c r="Y10" s="17">
        <v>1118</v>
      </c>
      <c r="Z10" s="17">
        <v>1210</v>
      </c>
      <c r="AA10" s="17">
        <v>1289</v>
      </c>
      <c r="AB10" s="17">
        <v>1516</v>
      </c>
      <c r="AC10" s="17">
        <v>1773</v>
      </c>
      <c r="AD10" s="17">
        <v>1730</v>
      </c>
      <c r="AE10" s="17">
        <v>1654</v>
      </c>
      <c r="AF10" s="17">
        <v>1716</v>
      </c>
      <c r="AG10" s="17">
        <v>1517</v>
      </c>
      <c r="AH10" s="17">
        <v>1440</v>
      </c>
      <c r="AI10" s="17">
        <v>1375</v>
      </c>
      <c r="AJ10" s="17">
        <v>1412</v>
      </c>
      <c r="AK10" s="17">
        <v>1435</v>
      </c>
      <c r="AL10" s="17">
        <v>1411</v>
      </c>
      <c r="AM10" s="17">
        <v>1464</v>
      </c>
      <c r="AN10" s="17">
        <v>1485</v>
      </c>
      <c r="AO10" s="17">
        <v>1559</v>
      </c>
      <c r="AP10" s="17">
        <v>1584</v>
      </c>
      <c r="AQ10" s="17">
        <v>1559</v>
      </c>
      <c r="AR10" s="17">
        <v>1682</v>
      </c>
      <c r="AS10" s="17">
        <v>1594</v>
      </c>
      <c r="AT10" s="17">
        <v>1736</v>
      </c>
      <c r="AU10" s="17">
        <v>1743</v>
      </c>
      <c r="AV10" s="222">
        <v>1763</v>
      </c>
      <c r="AW10" s="17">
        <v>1921</v>
      </c>
      <c r="AX10" s="17">
        <v>1914</v>
      </c>
      <c r="AY10" s="17">
        <v>1814</v>
      </c>
      <c r="AZ10" s="17">
        <v>1849</v>
      </c>
      <c r="BA10" s="17">
        <v>1914</v>
      </c>
      <c r="BB10" s="17">
        <v>1730</v>
      </c>
      <c r="BC10" s="17">
        <v>1805</v>
      </c>
      <c r="BD10" s="17">
        <v>1947</v>
      </c>
      <c r="BE10" s="17">
        <v>2537</v>
      </c>
      <c r="BF10" s="17">
        <v>2611</v>
      </c>
      <c r="BG10" s="17">
        <v>2373</v>
      </c>
      <c r="BH10" s="17">
        <v>1313</v>
      </c>
      <c r="BI10" s="17">
        <v>1893</v>
      </c>
      <c r="BJ10" s="17">
        <v>1955</v>
      </c>
      <c r="BK10" s="17">
        <v>1811</v>
      </c>
      <c r="BL10" s="17">
        <v>1829</v>
      </c>
      <c r="BM10" s="17">
        <v>1474</v>
      </c>
      <c r="BN10" s="17">
        <v>1490</v>
      </c>
      <c r="BO10" s="17">
        <v>1628</v>
      </c>
      <c r="BP10" s="17">
        <v>3761</v>
      </c>
      <c r="BQ10" s="17">
        <v>2342</v>
      </c>
      <c r="BR10" s="17">
        <v>2516</v>
      </c>
      <c r="BS10" s="17">
        <v>2507</v>
      </c>
      <c r="BT10" s="17">
        <v>2609</v>
      </c>
      <c r="BU10" s="17">
        <v>2754</v>
      </c>
      <c r="BV10" s="17">
        <v>2700</v>
      </c>
      <c r="BW10" s="17">
        <v>3046</v>
      </c>
      <c r="BX10" s="17">
        <v>3135</v>
      </c>
      <c r="BY10" s="17">
        <v>3441</v>
      </c>
      <c r="BZ10" s="17">
        <v>3429</v>
      </c>
      <c r="CA10" s="17">
        <v>3288</v>
      </c>
      <c r="CB10" s="17">
        <v>3263</v>
      </c>
      <c r="CC10" s="17">
        <v>3212</v>
      </c>
      <c r="CD10" s="18">
        <v>3267</v>
      </c>
    </row>
    <row r="11" spans="1:82">
      <c r="A11" s="292" t="s">
        <v>313</v>
      </c>
      <c r="B11" s="257" t="s">
        <v>59</v>
      </c>
      <c r="C11" s="222">
        <v>0</v>
      </c>
      <c r="D11" s="17">
        <v>0</v>
      </c>
      <c r="E11" s="17">
        <v>0</v>
      </c>
      <c r="F11" s="17">
        <v>8582</v>
      </c>
      <c r="G11" s="17">
        <v>13451</v>
      </c>
      <c r="H11" s="17">
        <v>14960</v>
      </c>
      <c r="I11" s="17">
        <v>12339</v>
      </c>
      <c r="J11" s="17">
        <v>11621</v>
      </c>
      <c r="K11" s="17">
        <v>10669</v>
      </c>
      <c r="L11" s="17">
        <v>10111</v>
      </c>
      <c r="M11" s="17">
        <v>11958</v>
      </c>
      <c r="N11" s="17">
        <v>10354</v>
      </c>
      <c r="O11" s="17">
        <v>10061</v>
      </c>
      <c r="P11" s="17">
        <v>10150</v>
      </c>
      <c r="Q11" s="17">
        <v>10745</v>
      </c>
      <c r="R11" s="17">
        <v>11070</v>
      </c>
      <c r="S11" s="17">
        <v>13404</v>
      </c>
      <c r="T11" s="18">
        <v>14617</v>
      </c>
      <c r="U11" s="17">
        <v>2038</v>
      </c>
      <c r="V11" s="17">
        <v>2003</v>
      </c>
      <c r="W11" s="17">
        <v>2275</v>
      </c>
      <c r="X11" s="17">
        <v>2265</v>
      </c>
      <c r="Y11" s="17">
        <v>3125</v>
      </c>
      <c r="Z11" s="17">
        <v>3375</v>
      </c>
      <c r="AA11" s="17">
        <v>3503</v>
      </c>
      <c r="AB11" s="17">
        <v>3449</v>
      </c>
      <c r="AC11" s="17">
        <v>3777</v>
      </c>
      <c r="AD11" s="17">
        <v>3566</v>
      </c>
      <c r="AE11" s="17">
        <v>4132</v>
      </c>
      <c r="AF11" s="17">
        <v>3485</v>
      </c>
      <c r="AG11" s="17">
        <v>3437</v>
      </c>
      <c r="AH11" s="17">
        <v>3486</v>
      </c>
      <c r="AI11" s="17">
        <v>2764</v>
      </c>
      <c r="AJ11" s="17">
        <v>2652</v>
      </c>
      <c r="AK11" s="17">
        <v>2985</v>
      </c>
      <c r="AL11" s="17">
        <v>2869</v>
      </c>
      <c r="AM11" s="17">
        <v>3021</v>
      </c>
      <c r="AN11" s="17">
        <v>2746</v>
      </c>
      <c r="AO11" s="17">
        <v>2995</v>
      </c>
      <c r="AP11" s="17">
        <v>2695</v>
      </c>
      <c r="AQ11" s="17">
        <v>2419</v>
      </c>
      <c r="AR11" s="17">
        <v>2560</v>
      </c>
      <c r="AS11" s="17">
        <v>2534</v>
      </c>
      <c r="AT11" s="17">
        <v>2454</v>
      </c>
      <c r="AU11" s="17">
        <v>2524</v>
      </c>
      <c r="AV11" s="222">
        <v>2599</v>
      </c>
      <c r="AW11" s="17">
        <v>3198</v>
      </c>
      <c r="AX11" s="17">
        <v>2994</v>
      </c>
      <c r="AY11" s="17">
        <v>2965</v>
      </c>
      <c r="AZ11" s="17">
        <v>2801</v>
      </c>
      <c r="BA11" s="17">
        <v>2750</v>
      </c>
      <c r="BB11" s="17">
        <v>2390</v>
      </c>
      <c r="BC11" s="17">
        <v>2395</v>
      </c>
      <c r="BD11" s="17">
        <v>2819</v>
      </c>
      <c r="BE11" s="17">
        <v>2576</v>
      </c>
      <c r="BF11" s="17">
        <v>2370</v>
      </c>
      <c r="BG11" s="17">
        <v>2466</v>
      </c>
      <c r="BH11" s="17">
        <v>2649</v>
      </c>
      <c r="BI11" s="17">
        <v>2819</v>
      </c>
      <c r="BJ11" s="17">
        <v>2443</v>
      </c>
      <c r="BK11" s="17">
        <v>2343</v>
      </c>
      <c r="BL11" s="17">
        <v>2545</v>
      </c>
      <c r="BM11" s="17">
        <v>2901</v>
      </c>
      <c r="BN11" s="17">
        <v>2703</v>
      </c>
      <c r="BO11" s="17">
        <v>2722</v>
      </c>
      <c r="BP11" s="17">
        <v>2419</v>
      </c>
      <c r="BQ11" s="17">
        <v>2909</v>
      </c>
      <c r="BR11" s="17">
        <v>2873</v>
      </c>
      <c r="BS11" s="17">
        <v>2694</v>
      </c>
      <c r="BT11" s="17">
        <v>2594</v>
      </c>
      <c r="BU11" s="17">
        <v>2934</v>
      </c>
      <c r="BV11" s="17">
        <v>3449</v>
      </c>
      <c r="BW11" s="17">
        <v>3534</v>
      </c>
      <c r="BX11" s="17">
        <v>3487</v>
      </c>
      <c r="BY11" s="17">
        <v>3646</v>
      </c>
      <c r="BZ11" s="17">
        <v>3655</v>
      </c>
      <c r="CA11" s="17">
        <v>3796</v>
      </c>
      <c r="CB11" s="17">
        <v>3520</v>
      </c>
      <c r="CC11" s="17">
        <v>3636</v>
      </c>
      <c r="CD11" s="18">
        <v>4083</v>
      </c>
    </row>
    <row r="12" spans="1:82">
      <c r="A12" s="292" t="s">
        <v>314</v>
      </c>
      <c r="B12" s="257" t="s">
        <v>60</v>
      </c>
      <c r="C12" s="222">
        <v>0</v>
      </c>
      <c r="D12" s="17">
        <v>0</v>
      </c>
      <c r="E12" s="17">
        <v>0</v>
      </c>
      <c r="F12" s="17">
        <v>185</v>
      </c>
      <c r="G12" s="17">
        <v>300</v>
      </c>
      <c r="H12" s="17">
        <v>168</v>
      </c>
      <c r="I12" s="17">
        <v>186</v>
      </c>
      <c r="J12" s="17">
        <v>263</v>
      </c>
      <c r="K12" s="17">
        <v>376</v>
      </c>
      <c r="L12" s="17">
        <v>410</v>
      </c>
      <c r="M12" s="17">
        <v>428</v>
      </c>
      <c r="N12" s="17">
        <v>380</v>
      </c>
      <c r="O12" s="17">
        <v>500</v>
      </c>
      <c r="P12" s="17">
        <v>1216</v>
      </c>
      <c r="Q12" s="17">
        <v>1263</v>
      </c>
      <c r="R12" s="17">
        <v>1453</v>
      </c>
      <c r="S12" s="17">
        <v>704</v>
      </c>
      <c r="T12" s="18">
        <v>755</v>
      </c>
      <c r="U12" s="17">
        <v>35</v>
      </c>
      <c r="V12" s="17">
        <v>42</v>
      </c>
      <c r="W12" s="17">
        <v>43</v>
      </c>
      <c r="X12" s="17">
        <v>65</v>
      </c>
      <c r="Y12" s="17">
        <v>76</v>
      </c>
      <c r="Z12" s="17">
        <v>70</v>
      </c>
      <c r="AA12" s="17">
        <v>86</v>
      </c>
      <c r="AB12" s="17">
        <v>68</v>
      </c>
      <c r="AC12" s="17">
        <v>56</v>
      </c>
      <c r="AD12" s="17">
        <v>43</v>
      </c>
      <c r="AE12" s="17">
        <v>35</v>
      </c>
      <c r="AF12" s="17">
        <v>34</v>
      </c>
      <c r="AG12" s="17">
        <v>43</v>
      </c>
      <c r="AH12" s="17">
        <v>47</v>
      </c>
      <c r="AI12" s="17">
        <v>49</v>
      </c>
      <c r="AJ12" s="17">
        <v>47</v>
      </c>
      <c r="AK12" s="17">
        <v>68</v>
      </c>
      <c r="AL12" s="17">
        <v>59</v>
      </c>
      <c r="AM12" s="17">
        <v>72</v>
      </c>
      <c r="AN12" s="17">
        <v>64</v>
      </c>
      <c r="AO12" s="17">
        <v>98</v>
      </c>
      <c r="AP12" s="17">
        <v>105</v>
      </c>
      <c r="AQ12" s="17">
        <v>89</v>
      </c>
      <c r="AR12" s="17">
        <v>85</v>
      </c>
      <c r="AS12" s="17">
        <v>105</v>
      </c>
      <c r="AT12" s="17">
        <v>97</v>
      </c>
      <c r="AU12" s="17">
        <v>93</v>
      </c>
      <c r="AV12" s="222">
        <v>115</v>
      </c>
      <c r="AW12" s="17">
        <v>112</v>
      </c>
      <c r="AX12" s="17">
        <v>99</v>
      </c>
      <c r="AY12" s="17">
        <v>106</v>
      </c>
      <c r="AZ12" s="17">
        <v>111</v>
      </c>
      <c r="BA12" s="17">
        <v>112</v>
      </c>
      <c r="BB12" s="17">
        <v>77</v>
      </c>
      <c r="BC12" s="17">
        <v>81</v>
      </c>
      <c r="BD12" s="17">
        <v>110</v>
      </c>
      <c r="BE12" s="17">
        <v>99</v>
      </c>
      <c r="BF12" s="17">
        <v>107</v>
      </c>
      <c r="BG12" s="17">
        <v>145</v>
      </c>
      <c r="BH12" s="17">
        <v>149</v>
      </c>
      <c r="BI12" s="17">
        <v>344</v>
      </c>
      <c r="BJ12" s="17">
        <v>336</v>
      </c>
      <c r="BK12" s="17">
        <v>251</v>
      </c>
      <c r="BL12" s="17">
        <v>285</v>
      </c>
      <c r="BM12" s="17">
        <v>353</v>
      </c>
      <c r="BN12" s="17">
        <v>289</v>
      </c>
      <c r="BO12" s="17">
        <v>298</v>
      </c>
      <c r="BP12" s="17">
        <v>323</v>
      </c>
      <c r="BQ12" s="17">
        <v>805</v>
      </c>
      <c r="BR12" s="17">
        <v>551</v>
      </c>
      <c r="BS12" s="17">
        <v>548</v>
      </c>
      <c r="BT12" s="17">
        <v>-451</v>
      </c>
      <c r="BU12" s="17">
        <v>209</v>
      </c>
      <c r="BV12" s="17">
        <v>145</v>
      </c>
      <c r="BW12" s="17">
        <v>187</v>
      </c>
      <c r="BX12" s="17">
        <v>163</v>
      </c>
      <c r="BY12" s="17">
        <v>153</v>
      </c>
      <c r="BZ12" s="17">
        <v>190</v>
      </c>
      <c r="CA12" s="17">
        <v>212</v>
      </c>
      <c r="CB12" s="17">
        <v>200</v>
      </c>
      <c r="CC12" s="17">
        <v>269</v>
      </c>
      <c r="CD12" s="18">
        <v>210</v>
      </c>
    </row>
    <row r="13" spans="1:82">
      <c r="A13" s="292" t="s">
        <v>315</v>
      </c>
      <c r="B13" s="255" t="s">
        <v>61</v>
      </c>
      <c r="C13" s="222">
        <v>23825</v>
      </c>
      <c r="D13" s="17">
        <v>20550</v>
      </c>
      <c r="E13" s="17">
        <v>14883</v>
      </c>
      <c r="F13" s="17">
        <v>20224</v>
      </c>
      <c r="G13" s="17">
        <v>23386</v>
      </c>
      <c r="H13" s="17">
        <v>21539</v>
      </c>
      <c r="I13" s="17">
        <v>22289</v>
      </c>
      <c r="J13" s="17">
        <v>23960</v>
      </c>
      <c r="K13" s="17">
        <v>24497</v>
      </c>
      <c r="L13" s="17">
        <v>23930</v>
      </c>
      <c r="M13" s="17">
        <v>24968</v>
      </c>
      <c r="N13" s="17">
        <v>22805</v>
      </c>
      <c r="O13" s="17">
        <v>20989</v>
      </c>
      <c r="P13" s="17">
        <v>20255</v>
      </c>
      <c r="Q13" s="17">
        <v>21553</v>
      </c>
      <c r="R13" s="17">
        <v>22989</v>
      </c>
      <c r="S13" s="17">
        <v>22864</v>
      </c>
      <c r="T13" s="18">
        <v>25007</v>
      </c>
      <c r="U13" s="17">
        <v>4589</v>
      </c>
      <c r="V13" s="17">
        <v>5536</v>
      </c>
      <c r="W13" s="17">
        <v>4591</v>
      </c>
      <c r="X13" s="17">
        <v>5508</v>
      </c>
      <c r="Y13" s="17">
        <v>5296</v>
      </c>
      <c r="Z13" s="17">
        <v>6478</v>
      </c>
      <c r="AA13" s="17">
        <v>6052</v>
      </c>
      <c r="AB13" s="17">
        <v>5561</v>
      </c>
      <c r="AC13" s="17">
        <v>5289</v>
      </c>
      <c r="AD13" s="17">
        <v>5541</v>
      </c>
      <c r="AE13" s="17">
        <v>5193</v>
      </c>
      <c r="AF13" s="17">
        <v>5516</v>
      </c>
      <c r="AG13" s="17">
        <v>5737</v>
      </c>
      <c r="AH13" s="17">
        <v>5588</v>
      </c>
      <c r="AI13" s="17">
        <v>5248</v>
      </c>
      <c r="AJ13" s="17">
        <v>5716</v>
      </c>
      <c r="AK13" s="17">
        <v>6336</v>
      </c>
      <c r="AL13" s="17">
        <v>6124</v>
      </c>
      <c r="AM13" s="17">
        <v>5684</v>
      </c>
      <c r="AN13" s="17">
        <v>5816</v>
      </c>
      <c r="AO13" s="17">
        <v>6237</v>
      </c>
      <c r="AP13" s="17">
        <v>6536</v>
      </c>
      <c r="AQ13" s="17">
        <v>5683</v>
      </c>
      <c r="AR13" s="17">
        <v>6040</v>
      </c>
      <c r="AS13" s="17">
        <v>5871</v>
      </c>
      <c r="AT13" s="17">
        <v>6129</v>
      </c>
      <c r="AU13" s="17">
        <v>5790</v>
      </c>
      <c r="AV13" s="222">
        <v>6140</v>
      </c>
      <c r="AW13" s="17">
        <v>6347</v>
      </c>
      <c r="AX13" s="17">
        <v>6065</v>
      </c>
      <c r="AY13" s="17">
        <v>6278</v>
      </c>
      <c r="AZ13" s="17">
        <v>6278</v>
      </c>
      <c r="BA13" s="17">
        <v>5924</v>
      </c>
      <c r="BB13" s="17">
        <v>5835</v>
      </c>
      <c r="BC13" s="17">
        <v>5385</v>
      </c>
      <c r="BD13" s="17">
        <v>5661</v>
      </c>
      <c r="BE13" s="17">
        <v>5271</v>
      </c>
      <c r="BF13" s="17">
        <v>5062.7749800000001</v>
      </c>
      <c r="BG13" s="17">
        <v>5013.2250199999999</v>
      </c>
      <c r="BH13" s="17">
        <v>5642</v>
      </c>
      <c r="BI13" s="17">
        <v>5608</v>
      </c>
      <c r="BJ13" s="17">
        <v>3986.7749800000001</v>
      </c>
      <c r="BK13" s="17">
        <v>4510.2250199999999</v>
      </c>
      <c r="BL13" s="17">
        <v>6150</v>
      </c>
      <c r="BM13" s="17">
        <v>6481</v>
      </c>
      <c r="BN13" s="17">
        <v>5255</v>
      </c>
      <c r="BO13" s="17">
        <v>5482</v>
      </c>
      <c r="BP13" s="17">
        <v>4335</v>
      </c>
      <c r="BQ13" s="17">
        <v>6344</v>
      </c>
      <c r="BR13" s="17">
        <v>5588</v>
      </c>
      <c r="BS13" s="17">
        <v>5480</v>
      </c>
      <c r="BT13" s="17">
        <v>5577</v>
      </c>
      <c r="BU13" s="17">
        <v>6068</v>
      </c>
      <c r="BV13" s="17">
        <v>5774</v>
      </c>
      <c r="BW13" s="17">
        <v>5468</v>
      </c>
      <c r="BX13" s="17">
        <v>5554</v>
      </c>
      <c r="BY13" s="17">
        <v>6721</v>
      </c>
      <c r="BZ13" s="17">
        <v>6173</v>
      </c>
      <c r="CA13" s="17">
        <v>5950</v>
      </c>
      <c r="CB13" s="17">
        <v>6163</v>
      </c>
      <c r="CC13" s="17">
        <v>7171</v>
      </c>
      <c r="CD13" s="18">
        <v>5998</v>
      </c>
    </row>
    <row r="14" spans="1:82">
      <c r="A14" s="292" t="s">
        <v>316</v>
      </c>
      <c r="B14" s="257" t="s">
        <v>216</v>
      </c>
      <c r="C14" s="222">
        <v>0</v>
      </c>
      <c r="D14" s="17">
        <v>0</v>
      </c>
      <c r="E14" s="17">
        <v>0</v>
      </c>
      <c r="F14" s="17">
        <v>14580</v>
      </c>
      <c r="G14" s="17">
        <v>16753</v>
      </c>
      <c r="H14" s="17">
        <v>16520</v>
      </c>
      <c r="I14" s="17">
        <v>17184</v>
      </c>
      <c r="J14" s="17">
        <v>19049</v>
      </c>
      <c r="K14" s="17">
        <v>19229</v>
      </c>
      <c r="L14" s="17">
        <v>19918</v>
      </c>
      <c r="M14" s="17">
        <v>20013</v>
      </c>
      <c r="N14" s="17">
        <v>19732</v>
      </c>
      <c r="O14" s="17">
        <v>17458</v>
      </c>
      <c r="P14" s="17">
        <v>16916</v>
      </c>
      <c r="Q14" s="17">
        <v>17165</v>
      </c>
      <c r="R14" s="17">
        <v>19272</v>
      </c>
      <c r="S14" s="17">
        <v>18772</v>
      </c>
      <c r="T14" s="18">
        <v>20568</v>
      </c>
      <c r="U14" s="17">
        <v>3599</v>
      </c>
      <c r="V14" s="17">
        <v>3643</v>
      </c>
      <c r="W14" s="17">
        <v>3634</v>
      </c>
      <c r="X14" s="17">
        <v>3704</v>
      </c>
      <c r="Y14" s="17">
        <v>4068</v>
      </c>
      <c r="Z14" s="17">
        <v>4192</v>
      </c>
      <c r="AA14" s="17">
        <v>4237</v>
      </c>
      <c r="AB14" s="17">
        <v>4255</v>
      </c>
      <c r="AC14" s="17">
        <v>4240</v>
      </c>
      <c r="AD14" s="17">
        <v>4123</v>
      </c>
      <c r="AE14" s="17">
        <v>4062</v>
      </c>
      <c r="AF14" s="17">
        <v>4095</v>
      </c>
      <c r="AG14" s="17">
        <v>4330</v>
      </c>
      <c r="AH14" s="17">
        <v>4376</v>
      </c>
      <c r="AI14" s="17">
        <v>4269</v>
      </c>
      <c r="AJ14" s="17">
        <v>4209</v>
      </c>
      <c r="AK14" s="17">
        <v>4870</v>
      </c>
      <c r="AL14" s="17">
        <v>4767</v>
      </c>
      <c r="AM14" s="17">
        <v>4693</v>
      </c>
      <c r="AN14" s="17">
        <v>4719</v>
      </c>
      <c r="AO14" s="17">
        <v>5051</v>
      </c>
      <c r="AP14" s="17">
        <v>4885</v>
      </c>
      <c r="AQ14" s="17">
        <v>4551</v>
      </c>
      <c r="AR14" s="17">
        <v>4742</v>
      </c>
      <c r="AS14" s="17">
        <v>5087</v>
      </c>
      <c r="AT14" s="17">
        <v>4966</v>
      </c>
      <c r="AU14" s="17">
        <v>4941</v>
      </c>
      <c r="AV14" s="222">
        <v>4924</v>
      </c>
      <c r="AW14" s="17">
        <v>5188</v>
      </c>
      <c r="AX14" s="17">
        <v>4913</v>
      </c>
      <c r="AY14" s="17">
        <v>4929</v>
      </c>
      <c r="AZ14" s="17">
        <v>4982</v>
      </c>
      <c r="BA14" s="17">
        <v>5091</v>
      </c>
      <c r="BB14" s="17">
        <v>5020</v>
      </c>
      <c r="BC14" s="17">
        <v>4796</v>
      </c>
      <c r="BD14" s="17">
        <v>4825</v>
      </c>
      <c r="BE14" s="17">
        <v>4602</v>
      </c>
      <c r="BF14" s="17">
        <v>4329.7749800000001</v>
      </c>
      <c r="BG14" s="17">
        <v>4236.2250199999999</v>
      </c>
      <c r="BH14" s="17">
        <v>4290</v>
      </c>
      <c r="BI14" s="17">
        <v>4549</v>
      </c>
      <c r="BJ14" s="17">
        <v>4096.7749800000001</v>
      </c>
      <c r="BK14" s="17">
        <v>4103.2250199999999</v>
      </c>
      <c r="BL14" s="17">
        <v>4167</v>
      </c>
      <c r="BM14" s="17">
        <v>4593</v>
      </c>
      <c r="BN14" s="17">
        <v>4135</v>
      </c>
      <c r="BO14" s="17">
        <v>4211</v>
      </c>
      <c r="BP14" s="17">
        <v>4226</v>
      </c>
      <c r="BQ14" s="17">
        <v>5257</v>
      </c>
      <c r="BR14" s="17">
        <v>4655</v>
      </c>
      <c r="BS14" s="17">
        <v>4671</v>
      </c>
      <c r="BT14" s="17">
        <v>4689</v>
      </c>
      <c r="BU14" s="17">
        <v>5128</v>
      </c>
      <c r="BV14" s="17">
        <v>4622</v>
      </c>
      <c r="BW14" s="17">
        <v>4491</v>
      </c>
      <c r="BX14" s="17">
        <v>4531</v>
      </c>
      <c r="BY14" s="17">
        <v>5586</v>
      </c>
      <c r="BZ14" s="17">
        <v>5062</v>
      </c>
      <c r="CA14" s="17">
        <v>4918</v>
      </c>
      <c r="CB14" s="17">
        <v>5002</v>
      </c>
      <c r="CC14" s="17">
        <v>5784</v>
      </c>
      <c r="CD14" s="18">
        <v>4949</v>
      </c>
    </row>
    <row r="15" spans="1:82">
      <c r="A15" s="292" t="s">
        <v>317</v>
      </c>
      <c r="B15" s="257" t="s">
        <v>62</v>
      </c>
      <c r="C15" s="222">
        <v>0</v>
      </c>
      <c r="D15" s="17">
        <v>0</v>
      </c>
      <c r="E15" s="17">
        <v>0</v>
      </c>
      <c r="F15" s="17">
        <v>5645</v>
      </c>
      <c r="G15" s="17">
        <v>6632</v>
      </c>
      <c r="H15" s="17">
        <v>5019</v>
      </c>
      <c r="I15" s="17">
        <v>5105</v>
      </c>
      <c r="J15" s="17">
        <v>4911</v>
      </c>
      <c r="K15" s="17">
        <v>5268</v>
      </c>
      <c r="L15" s="17">
        <v>4012</v>
      </c>
      <c r="M15" s="17">
        <v>4955</v>
      </c>
      <c r="N15" s="17">
        <v>3073</v>
      </c>
      <c r="O15" s="17">
        <v>3531</v>
      </c>
      <c r="P15" s="17">
        <v>3339</v>
      </c>
      <c r="Q15" s="17">
        <v>4388</v>
      </c>
      <c r="R15" s="17">
        <v>3717</v>
      </c>
      <c r="S15" s="17">
        <v>4092</v>
      </c>
      <c r="T15" s="18">
        <v>4439</v>
      </c>
      <c r="U15" s="17">
        <v>990</v>
      </c>
      <c r="V15" s="17">
        <v>1893</v>
      </c>
      <c r="W15" s="17">
        <v>958</v>
      </c>
      <c r="X15" s="17">
        <v>1804</v>
      </c>
      <c r="Y15" s="17">
        <v>1228</v>
      </c>
      <c r="Z15" s="17">
        <v>2285</v>
      </c>
      <c r="AA15" s="17">
        <v>1814</v>
      </c>
      <c r="AB15" s="17">
        <v>1305</v>
      </c>
      <c r="AC15" s="17">
        <v>1049</v>
      </c>
      <c r="AD15" s="17">
        <v>1418</v>
      </c>
      <c r="AE15" s="17">
        <v>1131</v>
      </c>
      <c r="AF15" s="17">
        <v>1421</v>
      </c>
      <c r="AG15" s="17">
        <v>1408</v>
      </c>
      <c r="AH15" s="17">
        <v>1212</v>
      </c>
      <c r="AI15" s="17">
        <v>979</v>
      </c>
      <c r="AJ15" s="17">
        <v>1507</v>
      </c>
      <c r="AK15" s="17">
        <v>1466</v>
      </c>
      <c r="AL15" s="17">
        <v>1357</v>
      </c>
      <c r="AM15" s="17">
        <v>991</v>
      </c>
      <c r="AN15" s="17">
        <v>1097</v>
      </c>
      <c r="AO15" s="17">
        <v>1186</v>
      </c>
      <c r="AP15" s="17">
        <v>1651</v>
      </c>
      <c r="AQ15" s="17">
        <v>1132</v>
      </c>
      <c r="AR15" s="17">
        <v>1299</v>
      </c>
      <c r="AS15" s="17">
        <v>784</v>
      </c>
      <c r="AT15" s="17">
        <v>1163</v>
      </c>
      <c r="AU15" s="17">
        <v>849</v>
      </c>
      <c r="AV15" s="222">
        <v>1216</v>
      </c>
      <c r="AW15" s="17">
        <v>1159</v>
      </c>
      <c r="AX15" s="17">
        <v>1152</v>
      </c>
      <c r="AY15" s="17">
        <v>1348</v>
      </c>
      <c r="AZ15" s="17">
        <v>1296</v>
      </c>
      <c r="BA15" s="17">
        <v>833</v>
      </c>
      <c r="BB15" s="17">
        <v>815</v>
      </c>
      <c r="BC15" s="17">
        <v>589</v>
      </c>
      <c r="BD15" s="17">
        <v>836</v>
      </c>
      <c r="BE15" s="17">
        <v>669</v>
      </c>
      <c r="BF15" s="17">
        <v>733</v>
      </c>
      <c r="BG15" s="17">
        <v>777</v>
      </c>
      <c r="BH15" s="17">
        <v>1352</v>
      </c>
      <c r="BI15" s="17">
        <v>1059</v>
      </c>
      <c r="BJ15" s="17">
        <v>-110</v>
      </c>
      <c r="BK15" s="17">
        <v>407</v>
      </c>
      <c r="BL15" s="17">
        <v>1983</v>
      </c>
      <c r="BM15" s="17">
        <v>1888</v>
      </c>
      <c r="BN15" s="17">
        <v>1120</v>
      </c>
      <c r="BO15" s="17">
        <v>1271</v>
      </c>
      <c r="BP15" s="17">
        <v>109</v>
      </c>
      <c r="BQ15" s="17">
        <v>1087</v>
      </c>
      <c r="BR15" s="17">
        <v>933</v>
      </c>
      <c r="BS15" s="17">
        <v>809</v>
      </c>
      <c r="BT15" s="17">
        <v>888</v>
      </c>
      <c r="BU15" s="17">
        <v>940</v>
      </c>
      <c r="BV15" s="17">
        <v>1152</v>
      </c>
      <c r="BW15" s="17">
        <v>977</v>
      </c>
      <c r="BX15" s="17">
        <v>1023</v>
      </c>
      <c r="BY15" s="17">
        <v>1135</v>
      </c>
      <c r="BZ15" s="17">
        <v>1111</v>
      </c>
      <c r="CA15" s="17">
        <v>1032</v>
      </c>
      <c r="CB15" s="17">
        <v>1161</v>
      </c>
      <c r="CC15" s="17">
        <v>1387</v>
      </c>
      <c r="CD15" s="18">
        <v>1049</v>
      </c>
    </row>
    <row r="16" spans="1:82" ht="21.75" customHeight="1">
      <c r="A16" s="292" t="s">
        <v>318</v>
      </c>
      <c r="B16" s="289" t="s">
        <v>217</v>
      </c>
      <c r="C16" s="287">
        <v>0</v>
      </c>
      <c r="D16" s="17">
        <v>30544</v>
      </c>
      <c r="E16" s="17">
        <v>32891</v>
      </c>
      <c r="F16" s="17">
        <v>32569</v>
      </c>
      <c r="G16" s="17">
        <v>36569</v>
      </c>
      <c r="H16" s="17">
        <v>36493</v>
      </c>
      <c r="I16" s="17">
        <v>35066</v>
      </c>
      <c r="J16" s="17">
        <v>38207</v>
      </c>
      <c r="K16" s="17">
        <v>38510</v>
      </c>
      <c r="L16" s="17">
        <v>40689</v>
      </c>
      <c r="M16" s="17">
        <v>42545</v>
      </c>
      <c r="N16" s="17">
        <v>44767</v>
      </c>
      <c r="O16" s="17">
        <v>47906</v>
      </c>
      <c r="P16" s="17">
        <v>51417</v>
      </c>
      <c r="Q16" s="17">
        <v>55240</v>
      </c>
      <c r="R16" s="17">
        <v>57254</v>
      </c>
      <c r="S16" s="17">
        <v>58523</v>
      </c>
      <c r="T16" s="18">
        <v>65210</v>
      </c>
      <c r="U16" s="17">
        <v>7898</v>
      </c>
      <c r="V16" s="17">
        <v>8082</v>
      </c>
      <c r="W16" s="17">
        <v>7968</v>
      </c>
      <c r="X16" s="17">
        <v>8621</v>
      </c>
      <c r="Y16" s="17">
        <v>8214</v>
      </c>
      <c r="Z16" s="17">
        <v>9349</v>
      </c>
      <c r="AA16" s="17">
        <v>9544</v>
      </c>
      <c r="AB16" s="17">
        <v>9462</v>
      </c>
      <c r="AC16" s="17">
        <v>9432</v>
      </c>
      <c r="AD16" s="17">
        <v>9296</v>
      </c>
      <c r="AE16" s="17">
        <v>8832</v>
      </c>
      <c r="AF16" s="17">
        <v>8933</v>
      </c>
      <c r="AG16" s="17">
        <v>8599</v>
      </c>
      <c r="AH16" s="17">
        <v>8570</v>
      </c>
      <c r="AI16" s="17">
        <v>8527</v>
      </c>
      <c r="AJ16" s="17">
        <v>9370</v>
      </c>
      <c r="AK16" s="17">
        <v>9841</v>
      </c>
      <c r="AL16" s="17">
        <v>9564</v>
      </c>
      <c r="AM16" s="17">
        <v>9270</v>
      </c>
      <c r="AN16" s="17">
        <v>9532</v>
      </c>
      <c r="AO16" s="17">
        <v>9633</v>
      </c>
      <c r="AP16" s="17">
        <v>9536</v>
      </c>
      <c r="AQ16" s="17">
        <v>9604</v>
      </c>
      <c r="AR16" s="17">
        <v>9737</v>
      </c>
      <c r="AS16" s="17">
        <v>10208</v>
      </c>
      <c r="AT16" s="17">
        <v>10201</v>
      </c>
      <c r="AU16" s="17">
        <v>9942</v>
      </c>
      <c r="AV16" s="222">
        <v>10338</v>
      </c>
      <c r="AW16" s="17">
        <v>10430</v>
      </c>
      <c r="AX16" s="17">
        <v>10469</v>
      </c>
      <c r="AY16" s="17">
        <v>10670</v>
      </c>
      <c r="AZ16" s="17">
        <v>10976</v>
      </c>
      <c r="BA16" s="17">
        <v>10750</v>
      </c>
      <c r="BB16" s="17">
        <v>11126</v>
      </c>
      <c r="BC16" s="17">
        <v>11070</v>
      </c>
      <c r="BD16" s="17">
        <v>11821</v>
      </c>
      <c r="BE16" s="17">
        <v>12200</v>
      </c>
      <c r="BF16" s="17">
        <v>11956.054889999999</v>
      </c>
      <c r="BG16" s="17">
        <v>11514.945110000001</v>
      </c>
      <c r="BH16" s="17">
        <v>12235</v>
      </c>
      <c r="BI16" s="17">
        <v>11836</v>
      </c>
      <c r="BJ16" s="17">
        <v>12876.35039</v>
      </c>
      <c r="BK16" s="17">
        <v>12882.64961</v>
      </c>
      <c r="BL16" s="17">
        <v>13822</v>
      </c>
      <c r="BM16" s="17">
        <v>13313</v>
      </c>
      <c r="BN16" s="17">
        <v>13957</v>
      </c>
      <c r="BO16" s="17">
        <v>13364</v>
      </c>
      <c r="BP16" s="17">
        <v>14606</v>
      </c>
      <c r="BQ16" s="17">
        <v>13706</v>
      </c>
      <c r="BR16" s="17">
        <v>14641</v>
      </c>
      <c r="BS16" s="17">
        <v>14279</v>
      </c>
      <c r="BT16" s="17">
        <v>14628</v>
      </c>
      <c r="BU16" s="17">
        <v>14396</v>
      </c>
      <c r="BV16" s="17">
        <v>15192</v>
      </c>
      <c r="BW16" s="17">
        <v>14193</v>
      </c>
      <c r="BX16" s="17">
        <v>14742</v>
      </c>
      <c r="BY16" s="17">
        <v>15366</v>
      </c>
      <c r="BZ16" s="17">
        <v>17075</v>
      </c>
      <c r="CA16" s="17">
        <v>16252</v>
      </c>
      <c r="CB16" s="17">
        <v>16517</v>
      </c>
      <c r="CC16" s="17">
        <v>15978</v>
      </c>
      <c r="CD16" s="18">
        <v>19372</v>
      </c>
    </row>
    <row r="17" spans="1:82">
      <c r="A17" s="292" t="s">
        <v>319</v>
      </c>
      <c r="B17" s="289" t="s">
        <v>359</v>
      </c>
      <c r="C17" s="28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23472</v>
      </c>
      <c r="T17" s="125">
        <v>21121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222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5045</v>
      </c>
      <c r="BV17" s="17">
        <v>6209</v>
      </c>
      <c r="BW17" s="17">
        <v>5953</v>
      </c>
      <c r="BX17" s="17">
        <v>6265</v>
      </c>
      <c r="BY17" s="17">
        <v>4916</v>
      </c>
      <c r="BZ17" s="17">
        <v>5510</v>
      </c>
      <c r="CA17" s="17">
        <v>5042</v>
      </c>
      <c r="CB17" s="17">
        <v>5653</v>
      </c>
      <c r="CC17" s="17">
        <v>5558</v>
      </c>
      <c r="CD17" s="18">
        <v>5482</v>
      </c>
    </row>
    <row r="18" spans="1:82">
      <c r="A18" s="292"/>
      <c r="B18" s="257" t="s">
        <v>360</v>
      </c>
      <c r="C18" s="28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3588</v>
      </c>
      <c r="T18" s="18">
        <v>3969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222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0</v>
      </c>
      <c r="BU18" s="17">
        <v>864</v>
      </c>
      <c r="BV18" s="17">
        <v>1009</v>
      </c>
      <c r="BW18" s="17">
        <v>922</v>
      </c>
      <c r="BX18" s="17">
        <v>793</v>
      </c>
      <c r="BY18" s="17">
        <v>931</v>
      </c>
      <c r="BZ18" s="17">
        <v>1010</v>
      </c>
      <c r="CA18" s="17">
        <v>952</v>
      </c>
      <c r="CB18" s="17">
        <v>1076</v>
      </c>
      <c r="CC18" s="17">
        <v>908</v>
      </c>
      <c r="CD18" s="18">
        <v>1412</v>
      </c>
    </row>
    <row r="19" spans="1:82">
      <c r="A19" s="292"/>
      <c r="B19" s="257" t="s">
        <v>361</v>
      </c>
      <c r="C19" s="28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19884</v>
      </c>
      <c r="T19" s="18">
        <v>17152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222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0</v>
      </c>
      <c r="BM19" s="17">
        <v>0</v>
      </c>
      <c r="BN19" s="17">
        <v>0</v>
      </c>
      <c r="BO19" s="17">
        <v>0</v>
      </c>
      <c r="BP19" s="17">
        <v>0</v>
      </c>
      <c r="BQ19" s="17">
        <v>0</v>
      </c>
      <c r="BR19" s="17">
        <v>0</v>
      </c>
      <c r="BS19" s="17">
        <v>0</v>
      </c>
      <c r="BT19" s="17">
        <v>0</v>
      </c>
      <c r="BU19" s="17">
        <v>4181</v>
      </c>
      <c r="BV19" s="17">
        <v>5200</v>
      </c>
      <c r="BW19" s="17">
        <v>5031</v>
      </c>
      <c r="BX19" s="17">
        <v>5472</v>
      </c>
      <c r="BY19" s="17">
        <v>3985</v>
      </c>
      <c r="BZ19" s="17">
        <v>4500</v>
      </c>
      <c r="CA19" s="17">
        <v>4090</v>
      </c>
      <c r="CB19" s="17">
        <v>4577</v>
      </c>
      <c r="CC19" s="17">
        <v>4650</v>
      </c>
      <c r="CD19" s="18">
        <v>4070</v>
      </c>
    </row>
    <row r="20" spans="1:82">
      <c r="A20" s="292" t="s">
        <v>320</v>
      </c>
      <c r="B20" s="253" t="s">
        <v>64</v>
      </c>
      <c r="C20" s="221">
        <v>0</v>
      </c>
      <c r="D20" s="19">
        <v>0</v>
      </c>
      <c r="E20" s="19">
        <v>0</v>
      </c>
      <c r="F20" s="19">
        <v>0</v>
      </c>
      <c r="G20" s="19">
        <v>2011</v>
      </c>
      <c r="H20" s="19">
        <v>62646</v>
      </c>
      <c r="I20" s="19">
        <v>75995</v>
      </c>
      <c r="J20" s="19">
        <v>114453</v>
      </c>
      <c r="K20" s="19">
        <v>125193</v>
      </c>
      <c r="L20" s="19">
        <v>125254</v>
      </c>
      <c r="M20" s="19">
        <v>142088</v>
      </c>
      <c r="N20" s="19">
        <v>153555</v>
      </c>
      <c r="O20" s="19">
        <v>149940</v>
      </c>
      <c r="P20" s="19">
        <v>144331</v>
      </c>
      <c r="Q20" s="19">
        <v>149957</v>
      </c>
      <c r="R20" s="19">
        <v>138056</v>
      </c>
      <c r="S20" s="19">
        <v>156754</v>
      </c>
      <c r="T20" s="220">
        <v>152544</v>
      </c>
      <c r="U20" s="19">
        <v>0</v>
      </c>
      <c r="V20" s="19">
        <v>0</v>
      </c>
      <c r="W20" s="19">
        <v>0</v>
      </c>
      <c r="X20" s="19">
        <v>0</v>
      </c>
      <c r="Y20" s="19">
        <v>447</v>
      </c>
      <c r="Z20" s="19">
        <v>379</v>
      </c>
      <c r="AA20" s="19">
        <v>427</v>
      </c>
      <c r="AB20" s="19">
        <v>758</v>
      </c>
      <c r="AC20" s="19">
        <v>6135</v>
      </c>
      <c r="AD20" s="19">
        <v>17812</v>
      </c>
      <c r="AE20" s="19">
        <v>14789</v>
      </c>
      <c r="AF20" s="19">
        <v>23910</v>
      </c>
      <c r="AG20" s="19">
        <v>26130</v>
      </c>
      <c r="AH20" s="19">
        <v>12307</v>
      </c>
      <c r="AI20" s="19">
        <v>18710</v>
      </c>
      <c r="AJ20" s="19">
        <v>18848</v>
      </c>
      <c r="AK20" s="19">
        <v>30066</v>
      </c>
      <c r="AL20" s="19">
        <v>20336</v>
      </c>
      <c r="AM20" s="19">
        <v>28310</v>
      </c>
      <c r="AN20" s="19">
        <v>35741</v>
      </c>
      <c r="AO20" s="19">
        <v>37365</v>
      </c>
      <c r="AP20" s="19">
        <v>26890</v>
      </c>
      <c r="AQ20" s="19">
        <v>26694</v>
      </c>
      <c r="AR20" s="19">
        <v>34243</v>
      </c>
      <c r="AS20" s="19">
        <v>36201</v>
      </c>
      <c r="AT20" s="19">
        <v>31003</v>
      </c>
      <c r="AU20" s="19">
        <v>26732</v>
      </c>
      <c r="AV20" s="221">
        <v>31318</v>
      </c>
      <c r="AW20" s="19">
        <v>35115</v>
      </c>
      <c r="AX20" s="19">
        <v>34770</v>
      </c>
      <c r="AY20" s="19">
        <v>31989</v>
      </c>
      <c r="AZ20" s="19">
        <v>40215</v>
      </c>
      <c r="BA20" s="19">
        <v>36213</v>
      </c>
      <c r="BB20" s="19">
        <v>39233</v>
      </c>
      <c r="BC20" s="19">
        <v>38126</v>
      </c>
      <c r="BD20" s="19">
        <v>39983</v>
      </c>
      <c r="BE20" s="19">
        <v>34550</v>
      </c>
      <c r="BF20" s="19">
        <v>43427.822889999996</v>
      </c>
      <c r="BG20" s="19">
        <v>36011.177110000004</v>
      </c>
      <c r="BH20" s="19">
        <v>35951</v>
      </c>
      <c r="BI20" s="19">
        <v>38149</v>
      </c>
      <c r="BJ20" s="19">
        <v>40105.127999999997</v>
      </c>
      <c r="BK20" s="19">
        <v>29513.87202000001</v>
      </c>
      <c r="BL20" s="19">
        <v>36562.999979999993</v>
      </c>
      <c r="BM20" s="19">
        <v>37818</v>
      </c>
      <c r="BN20" s="19">
        <v>36274</v>
      </c>
      <c r="BO20" s="19">
        <v>35849</v>
      </c>
      <c r="BP20" s="19">
        <v>40016</v>
      </c>
      <c r="BQ20" s="19">
        <v>35871</v>
      </c>
      <c r="BR20" s="19">
        <v>39465</v>
      </c>
      <c r="BS20" s="19">
        <v>29821</v>
      </c>
      <c r="BT20" s="19">
        <v>32899</v>
      </c>
      <c r="BU20" s="19">
        <v>41367</v>
      </c>
      <c r="BV20" s="19">
        <v>39716</v>
      </c>
      <c r="BW20" s="19">
        <v>35590</v>
      </c>
      <c r="BX20" s="19">
        <v>40081</v>
      </c>
      <c r="BY20" s="19">
        <v>39609</v>
      </c>
      <c r="BZ20" s="19">
        <v>39487</v>
      </c>
      <c r="CA20" s="19">
        <v>36152</v>
      </c>
      <c r="CB20" s="19">
        <v>37296</v>
      </c>
      <c r="CC20" s="19">
        <v>43194</v>
      </c>
      <c r="CD20" s="220">
        <v>44414</v>
      </c>
    </row>
    <row r="21" spans="1:82">
      <c r="A21" s="292" t="s">
        <v>321</v>
      </c>
      <c r="B21" s="255" t="s">
        <v>55</v>
      </c>
      <c r="C21" s="222">
        <v>0</v>
      </c>
      <c r="D21" s="17">
        <v>0</v>
      </c>
      <c r="E21" s="17">
        <v>0</v>
      </c>
      <c r="F21" s="17">
        <v>0</v>
      </c>
      <c r="G21" s="17">
        <v>2011</v>
      </c>
      <c r="H21" s="17">
        <v>30164</v>
      </c>
      <c r="I21" s="17">
        <v>39906</v>
      </c>
      <c r="J21" s="17">
        <v>60121</v>
      </c>
      <c r="K21" s="17">
        <v>62552</v>
      </c>
      <c r="L21" s="17">
        <v>60857</v>
      </c>
      <c r="M21" s="17">
        <v>70092</v>
      </c>
      <c r="N21" s="17">
        <v>78547</v>
      </c>
      <c r="O21" s="17">
        <v>75167</v>
      </c>
      <c r="P21" s="17">
        <v>72305</v>
      </c>
      <c r="Q21" s="17">
        <v>74682</v>
      </c>
      <c r="R21" s="17">
        <v>69193</v>
      </c>
      <c r="S21" s="17">
        <v>84690</v>
      </c>
      <c r="T21" s="18">
        <v>84656</v>
      </c>
      <c r="U21" s="17">
        <v>0</v>
      </c>
      <c r="V21" s="17">
        <v>0</v>
      </c>
      <c r="W21" s="17">
        <v>0</v>
      </c>
      <c r="X21" s="17">
        <v>0</v>
      </c>
      <c r="Y21" s="17">
        <v>447</v>
      </c>
      <c r="Z21" s="17">
        <v>379</v>
      </c>
      <c r="AA21" s="17">
        <v>427</v>
      </c>
      <c r="AB21" s="17">
        <v>758</v>
      </c>
      <c r="AC21" s="17">
        <v>2679</v>
      </c>
      <c r="AD21" s="17">
        <v>7083</v>
      </c>
      <c r="AE21" s="17">
        <v>7237</v>
      </c>
      <c r="AF21" s="17">
        <v>13165</v>
      </c>
      <c r="AG21" s="17">
        <v>11888</v>
      </c>
      <c r="AH21" s="17">
        <v>6501</v>
      </c>
      <c r="AI21" s="17">
        <v>10743</v>
      </c>
      <c r="AJ21" s="17">
        <v>10774</v>
      </c>
      <c r="AK21" s="17">
        <v>16140</v>
      </c>
      <c r="AL21" s="17">
        <v>10188</v>
      </c>
      <c r="AM21" s="17">
        <v>15136</v>
      </c>
      <c r="AN21" s="17">
        <v>18657</v>
      </c>
      <c r="AO21" s="17">
        <v>18529</v>
      </c>
      <c r="AP21" s="17">
        <v>13623</v>
      </c>
      <c r="AQ21" s="17">
        <v>12757</v>
      </c>
      <c r="AR21" s="17">
        <v>17643</v>
      </c>
      <c r="AS21" s="17">
        <v>16637</v>
      </c>
      <c r="AT21" s="17">
        <v>14119</v>
      </c>
      <c r="AU21" s="17">
        <v>13607</v>
      </c>
      <c r="AV21" s="222">
        <v>16494</v>
      </c>
      <c r="AW21" s="17">
        <v>15580</v>
      </c>
      <c r="AX21" s="17">
        <v>17643</v>
      </c>
      <c r="AY21" s="17">
        <v>16699</v>
      </c>
      <c r="AZ21" s="17">
        <v>20170</v>
      </c>
      <c r="BA21" s="17">
        <v>17738</v>
      </c>
      <c r="BB21" s="17">
        <v>19646</v>
      </c>
      <c r="BC21" s="17">
        <v>20344</v>
      </c>
      <c r="BD21" s="17">
        <v>20819</v>
      </c>
      <c r="BE21" s="17">
        <v>15906</v>
      </c>
      <c r="BF21" s="17">
        <v>22098</v>
      </c>
      <c r="BG21" s="17">
        <v>18816</v>
      </c>
      <c r="BH21" s="17">
        <v>18347</v>
      </c>
      <c r="BI21" s="17">
        <v>18912</v>
      </c>
      <c r="BJ21" s="17">
        <v>19347</v>
      </c>
      <c r="BK21" s="17">
        <v>15920</v>
      </c>
      <c r="BL21" s="17">
        <v>18126</v>
      </c>
      <c r="BM21" s="17">
        <v>17761</v>
      </c>
      <c r="BN21" s="17">
        <v>18319</v>
      </c>
      <c r="BO21" s="17">
        <v>18408</v>
      </c>
      <c r="BP21" s="17">
        <v>20194</v>
      </c>
      <c r="BQ21" s="17">
        <v>16872</v>
      </c>
      <c r="BR21" s="17">
        <v>19637</v>
      </c>
      <c r="BS21" s="17">
        <v>15840</v>
      </c>
      <c r="BT21" s="17">
        <v>16844</v>
      </c>
      <c r="BU21" s="17">
        <v>20344</v>
      </c>
      <c r="BV21" s="17">
        <v>21389</v>
      </c>
      <c r="BW21" s="17">
        <v>20040</v>
      </c>
      <c r="BX21" s="17">
        <v>22917</v>
      </c>
      <c r="BY21" s="17">
        <v>21134</v>
      </c>
      <c r="BZ21" s="17">
        <v>21524</v>
      </c>
      <c r="CA21" s="17">
        <v>21168</v>
      </c>
      <c r="CB21" s="17">
        <v>20830</v>
      </c>
      <c r="CC21" s="17">
        <v>23515</v>
      </c>
      <c r="CD21" s="18">
        <v>25858</v>
      </c>
    </row>
    <row r="22" spans="1:82">
      <c r="A22" s="292" t="s">
        <v>322</v>
      </c>
      <c r="B22" s="257" t="s">
        <v>65</v>
      </c>
      <c r="C22" s="222">
        <v>0</v>
      </c>
      <c r="D22" s="17">
        <v>0</v>
      </c>
      <c r="E22" s="17">
        <v>0</v>
      </c>
      <c r="F22" s="17">
        <v>0</v>
      </c>
      <c r="G22" s="17">
        <v>620</v>
      </c>
      <c r="H22" s="17">
        <v>11129</v>
      </c>
      <c r="I22" s="17">
        <v>13607</v>
      </c>
      <c r="J22" s="17">
        <v>14455</v>
      </c>
      <c r="K22" s="17">
        <v>14390</v>
      </c>
      <c r="L22" s="17">
        <v>10191</v>
      </c>
      <c r="M22" s="17">
        <v>8815</v>
      </c>
      <c r="N22" s="17">
        <v>18395</v>
      </c>
      <c r="O22" s="17">
        <v>16339</v>
      </c>
      <c r="P22" s="17">
        <v>18945</v>
      </c>
      <c r="Q22" s="17">
        <v>19068</v>
      </c>
      <c r="R22" s="17">
        <v>13374</v>
      </c>
      <c r="S22" s="17">
        <v>29486</v>
      </c>
      <c r="T22" s="18">
        <v>27652</v>
      </c>
      <c r="U22" s="17">
        <v>0</v>
      </c>
      <c r="V22" s="17">
        <v>0</v>
      </c>
      <c r="W22" s="17">
        <v>0</v>
      </c>
      <c r="X22" s="17">
        <v>0</v>
      </c>
      <c r="Y22" s="17">
        <v>197</v>
      </c>
      <c r="Z22" s="17">
        <v>99</v>
      </c>
      <c r="AA22" s="17">
        <v>70</v>
      </c>
      <c r="AB22" s="17">
        <v>255</v>
      </c>
      <c r="AC22" s="17">
        <v>736</v>
      </c>
      <c r="AD22" s="17">
        <v>2274</v>
      </c>
      <c r="AE22" s="17">
        <v>2816</v>
      </c>
      <c r="AF22" s="17">
        <v>5303</v>
      </c>
      <c r="AG22" s="17">
        <v>3075</v>
      </c>
      <c r="AH22" s="17">
        <v>2634</v>
      </c>
      <c r="AI22" s="17">
        <v>4100</v>
      </c>
      <c r="AJ22" s="17">
        <v>3798</v>
      </c>
      <c r="AK22" s="17">
        <v>3170</v>
      </c>
      <c r="AL22" s="17">
        <v>3368</v>
      </c>
      <c r="AM22" s="17">
        <v>3343</v>
      </c>
      <c r="AN22" s="17">
        <v>4574</v>
      </c>
      <c r="AO22" s="17">
        <v>3545</v>
      </c>
      <c r="AP22" s="17">
        <v>3406</v>
      </c>
      <c r="AQ22" s="17">
        <v>2876</v>
      </c>
      <c r="AR22" s="17">
        <v>4563</v>
      </c>
      <c r="AS22" s="17">
        <v>2655</v>
      </c>
      <c r="AT22" s="17">
        <v>2686</v>
      </c>
      <c r="AU22" s="17">
        <v>2315</v>
      </c>
      <c r="AV22" s="222">
        <v>2535</v>
      </c>
      <c r="AW22" s="17">
        <v>1825</v>
      </c>
      <c r="AX22" s="17">
        <v>2001</v>
      </c>
      <c r="AY22" s="17">
        <v>2125</v>
      </c>
      <c r="AZ22" s="17">
        <v>2864</v>
      </c>
      <c r="BA22" s="17">
        <v>3121</v>
      </c>
      <c r="BB22" s="17">
        <v>4321</v>
      </c>
      <c r="BC22" s="17">
        <v>5289</v>
      </c>
      <c r="BD22" s="17">
        <v>5664</v>
      </c>
      <c r="BE22" s="17">
        <v>3227</v>
      </c>
      <c r="BF22" s="17">
        <v>3481</v>
      </c>
      <c r="BG22" s="17">
        <v>4748</v>
      </c>
      <c r="BH22" s="17">
        <v>4883</v>
      </c>
      <c r="BI22" s="17">
        <v>4839</v>
      </c>
      <c r="BJ22" s="17">
        <v>4680</v>
      </c>
      <c r="BK22" s="17">
        <v>4154</v>
      </c>
      <c r="BL22" s="17">
        <v>5272</v>
      </c>
      <c r="BM22" s="17">
        <v>3938</v>
      </c>
      <c r="BN22" s="17">
        <v>4467</v>
      </c>
      <c r="BO22" s="17">
        <v>5306</v>
      </c>
      <c r="BP22" s="17">
        <v>5357</v>
      </c>
      <c r="BQ22" s="17">
        <v>3812</v>
      </c>
      <c r="BR22" s="17">
        <v>3428</v>
      </c>
      <c r="BS22" s="17">
        <v>3371</v>
      </c>
      <c r="BT22" s="17">
        <v>2763</v>
      </c>
      <c r="BU22" s="17">
        <v>5719</v>
      </c>
      <c r="BV22" s="17">
        <v>6616</v>
      </c>
      <c r="BW22" s="17">
        <v>7926</v>
      </c>
      <c r="BX22" s="17">
        <v>9225</v>
      </c>
      <c r="BY22" s="17">
        <v>7320</v>
      </c>
      <c r="BZ22" s="17">
        <v>5999</v>
      </c>
      <c r="CA22" s="17">
        <v>7155</v>
      </c>
      <c r="CB22" s="17">
        <v>7178</v>
      </c>
      <c r="CC22" s="17">
        <v>6170</v>
      </c>
      <c r="CD22" s="18">
        <v>6354</v>
      </c>
    </row>
    <row r="23" spans="1:82">
      <c r="A23" s="292" t="s">
        <v>323</v>
      </c>
      <c r="B23" s="258" t="s">
        <v>66</v>
      </c>
      <c r="C23" s="222">
        <v>0</v>
      </c>
      <c r="D23" s="17">
        <v>0</v>
      </c>
      <c r="E23" s="17">
        <v>0</v>
      </c>
      <c r="F23" s="17">
        <v>0</v>
      </c>
      <c r="G23" s="17">
        <v>511</v>
      </c>
      <c r="H23" s="17">
        <v>2780</v>
      </c>
      <c r="I23" s="17">
        <v>2545</v>
      </c>
      <c r="J23" s="17">
        <v>2386</v>
      </c>
      <c r="K23" s="17">
        <v>2760</v>
      </c>
      <c r="L23" s="17">
        <v>2976</v>
      </c>
      <c r="M23" s="17">
        <v>2680</v>
      </c>
      <c r="N23" s="17">
        <v>3023</v>
      </c>
      <c r="O23" s="17">
        <v>4021</v>
      </c>
      <c r="P23" s="17">
        <v>4083</v>
      </c>
      <c r="Q23" s="17">
        <v>5321</v>
      </c>
      <c r="R23" s="17">
        <v>4926</v>
      </c>
      <c r="S23" s="17">
        <v>17442</v>
      </c>
      <c r="T23" s="18">
        <v>14536</v>
      </c>
      <c r="U23" s="17">
        <v>0</v>
      </c>
      <c r="V23" s="17">
        <v>0</v>
      </c>
      <c r="W23" s="17">
        <v>0</v>
      </c>
      <c r="X23" s="17">
        <v>0</v>
      </c>
      <c r="Y23" s="17">
        <v>190</v>
      </c>
      <c r="Z23" s="17">
        <v>97</v>
      </c>
      <c r="AA23" s="17">
        <v>69</v>
      </c>
      <c r="AB23" s="17">
        <v>155</v>
      </c>
      <c r="AC23" s="17">
        <v>392</v>
      </c>
      <c r="AD23" s="17">
        <v>814</v>
      </c>
      <c r="AE23" s="17">
        <v>796</v>
      </c>
      <c r="AF23" s="17">
        <v>778</v>
      </c>
      <c r="AG23" s="17">
        <v>881</v>
      </c>
      <c r="AH23" s="17">
        <v>446</v>
      </c>
      <c r="AI23" s="17">
        <v>573</v>
      </c>
      <c r="AJ23" s="17">
        <v>645</v>
      </c>
      <c r="AK23" s="17">
        <v>651</v>
      </c>
      <c r="AL23" s="17">
        <v>559</v>
      </c>
      <c r="AM23" s="17">
        <v>536</v>
      </c>
      <c r="AN23" s="17">
        <v>640</v>
      </c>
      <c r="AO23" s="17">
        <v>798</v>
      </c>
      <c r="AP23" s="17">
        <v>660</v>
      </c>
      <c r="AQ23" s="17">
        <v>589</v>
      </c>
      <c r="AR23" s="17">
        <v>714</v>
      </c>
      <c r="AS23" s="17">
        <v>781</v>
      </c>
      <c r="AT23" s="17">
        <v>761</v>
      </c>
      <c r="AU23" s="17">
        <v>612</v>
      </c>
      <c r="AV23" s="222">
        <v>822</v>
      </c>
      <c r="AW23" s="17">
        <v>754</v>
      </c>
      <c r="AX23" s="17">
        <v>625</v>
      </c>
      <c r="AY23" s="17">
        <v>583</v>
      </c>
      <c r="AZ23" s="17">
        <v>718</v>
      </c>
      <c r="BA23" s="17">
        <v>744</v>
      </c>
      <c r="BB23" s="17">
        <v>664</v>
      </c>
      <c r="BC23" s="17">
        <v>711</v>
      </c>
      <c r="BD23" s="17">
        <v>904</v>
      </c>
      <c r="BE23" s="17">
        <v>929</v>
      </c>
      <c r="BF23" s="17">
        <v>1051</v>
      </c>
      <c r="BG23" s="17">
        <v>984</v>
      </c>
      <c r="BH23" s="17">
        <v>1057</v>
      </c>
      <c r="BI23" s="17">
        <v>877</v>
      </c>
      <c r="BJ23" s="17">
        <v>870</v>
      </c>
      <c r="BK23" s="17">
        <v>838</v>
      </c>
      <c r="BL23" s="17">
        <v>1498</v>
      </c>
      <c r="BM23" s="17">
        <v>1425</v>
      </c>
      <c r="BN23" s="17">
        <v>1290</v>
      </c>
      <c r="BO23" s="17">
        <v>1375</v>
      </c>
      <c r="BP23" s="17">
        <v>1231</v>
      </c>
      <c r="BQ23" s="17">
        <v>1284</v>
      </c>
      <c r="BR23" s="17">
        <v>1198</v>
      </c>
      <c r="BS23" s="17">
        <v>1125</v>
      </c>
      <c r="BT23" s="17">
        <v>1319</v>
      </c>
      <c r="BU23" s="17">
        <v>3241</v>
      </c>
      <c r="BV23" s="17">
        <v>4248</v>
      </c>
      <c r="BW23" s="17">
        <v>4664</v>
      </c>
      <c r="BX23" s="17">
        <v>5289</v>
      </c>
      <c r="BY23" s="17">
        <v>4275</v>
      </c>
      <c r="BZ23" s="17">
        <v>3085</v>
      </c>
      <c r="CA23" s="17">
        <v>3615</v>
      </c>
      <c r="CB23" s="17">
        <v>3561</v>
      </c>
      <c r="CC23" s="17">
        <v>3704</v>
      </c>
      <c r="CD23" s="18">
        <v>3468</v>
      </c>
    </row>
    <row r="24" spans="1:82">
      <c r="A24" s="292" t="s">
        <v>324</v>
      </c>
      <c r="B24" s="258" t="s">
        <v>166</v>
      </c>
      <c r="C24" s="222">
        <v>0</v>
      </c>
      <c r="D24" s="17">
        <v>0</v>
      </c>
      <c r="E24" s="17">
        <v>0</v>
      </c>
      <c r="F24" s="17">
        <v>0</v>
      </c>
      <c r="G24" s="17">
        <v>109</v>
      </c>
      <c r="H24" s="17">
        <v>8349</v>
      </c>
      <c r="I24" s="17">
        <v>11062</v>
      </c>
      <c r="J24" s="17">
        <v>12069</v>
      </c>
      <c r="K24" s="17">
        <v>11630</v>
      </c>
      <c r="L24" s="17">
        <v>7215</v>
      </c>
      <c r="M24" s="17">
        <v>6135</v>
      </c>
      <c r="N24" s="17">
        <v>15372</v>
      </c>
      <c r="O24" s="17">
        <v>12318</v>
      </c>
      <c r="P24" s="17">
        <v>14862</v>
      </c>
      <c r="Q24" s="17">
        <v>13747</v>
      </c>
      <c r="R24" s="17">
        <v>8448</v>
      </c>
      <c r="S24" s="17">
        <v>12044</v>
      </c>
      <c r="T24" s="18">
        <v>13116</v>
      </c>
      <c r="U24" s="17">
        <v>0</v>
      </c>
      <c r="V24" s="17">
        <v>0</v>
      </c>
      <c r="W24" s="17">
        <v>0</v>
      </c>
      <c r="X24" s="17">
        <v>0</v>
      </c>
      <c r="Y24" s="17">
        <v>6</v>
      </c>
      <c r="Z24" s="17">
        <v>2</v>
      </c>
      <c r="AA24" s="17">
        <v>1</v>
      </c>
      <c r="AB24" s="17">
        <v>100</v>
      </c>
      <c r="AC24" s="17">
        <v>344</v>
      </c>
      <c r="AD24" s="17">
        <v>1460</v>
      </c>
      <c r="AE24" s="17">
        <v>2020</v>
      </c>
      <c r="AF24" s="17">
        <v>4525</v>
      </c>
      <c r="AG24" s="17">
        <v>2194</v>
      </c>
      <c r="AH24" s="17">
        <v>2188</v>
      </c>
      <c r="AI24" s="17">
        <v>3527</v>
      </c>
      <c r="AJ24" s="17">
        <v>3153</v>
      </c>
      <c r="AK24" s="17">
        <v>2519</v>
      </c>
      <c r="AL24" s="17">
        <v>2809</v>
      </c>
      <c r="AM24" s="17">
        <v>2807</v>
      </c>
      <c r="AN24" s="17">
        <v>3934</v>
      </c>
      <c r="AO24" s="17">
        <v>2747</v>
      </c>
      <c r="AP24" s="17">
        <v>2746</v>
      </c>
      <c r="AQ24" s="17">
        <v>2288</v>
      </c>
      <c r="AR24" s="17">
        <v>3850</v>
      </c>
      <c r="AS24" s="17">
        <v>1874</v>
      </c>
      <c r="AT24" s="17">
        <v>1925</v>
      </c>
      <c r="AU24" s="17">
        <v>1703</v>
      </c>
      <c r="AV24" s="222">
        <v>1713</v>
      </c>
      <c r="AW24" s="17">
        <v>1071</v>
      </c>
      <c r="AX24" s="17">
        <v>1376</v>
      </c>
      <c r="AY24" s="17">
        <v>1542</v>
      </c>
      <c r="AZ24" s="17">
        <v>2146</v>
      </c>
      <c r="BA24" s="17">
        <v>2377</v>
      </c>
      <c r="BB24" s="17">
        <v>3657</v>
      </c>
      <c r="BC24" s="17">
        <v>4578</v>
      </c>
      <c r="BD24" s="17">
        <v>4760</v>
      </c>
      <c r="BE24" s="17">
        <v>2298</v>
      </c>
      <c r="BF24" s="17">
        <v>2430</v>
      </c>
      <c r="BG24" s="17">
        <v>3764</v>
      </c>
      <c r="BH24" s="17">
        <v>3826</v>
      </c>
      <c r="BI24" s="17">
        <v>3962</v>
      </c>
      <c r="BJ24" s="17">
        <v>3810</v>
      </c>
      <c r="BK24" s="17">
        <v>3316</v>
      </c>
      <c r="BL24" s="17">
        <v>3774</v>
      </c>
      <c r="BM24" s="17">
        <v>2513</v>
      </c>
      <c r="BN24" s="17">
        <v>3177</v>
      </c>
      <c r="BO24" s="17">
        <v>3931</v>
      </c>
      <c r="BP24" s="17">
        <v>4126</v>
      </c>
      <c r="BQ24" s="17">
        <v>2528</v>
      </c>
      <c r="BR24" s="17">
        <v>2230</v>
      </c>
      <c r="BS24" s="17">
        <v>2246</v>
      </c>
      <c r="BT24" s="17">
        <v>1444</v>
      </c>
      <c r="BU24" s="17">
        <v>2478</v>
      </c>
      <c r="BV24" s="17">
        <v>2368</v>
      </c>
      <c r="BW24" s="17">
        <v>3262</v>
      </c>
      <c r="BX24" s="17">
        <v>3936</v>
      </c>
      <c r="BY24" s="17">
        <v>3045</v>
      </c>
      <c r="BZ24" s="17">
        <v>2914</v>
      </c>
      <c r="CA24" s="17">
        <v>3540</v>
      </c>
      <c r="CB24" s="17">
        <v>3617</v>
      </c>
      <c r="CC24" s="17">
        <v>2466</v>
      </c>
      <c r="CD24" s="18">
        <v>2886</v>
      </c>
    </row>
    <row r="25" spans="1:82">
      <c r="A25" s="293"/>
      <c r="B25" s="258" t="s">
        <v>209</v>
      </c>
      <c r="C25" s="222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8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222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8">
        <v>0</v>
      </c>
    </row>
    <row r="26" spans="1:82">
      <c r="A26" s="292" t="s">
        <v>325</v>
      </c>
      <c r="B26" s="257" t="s">
        <v>67</v>
      </c>
      <c r="C26" s="222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99</v>
      </c>
      <c r="J26" s="17">
        <v>7385</v>
      </c>
      <c r="K26" s="17">
        <v>8311</v>
      </c>
      <c r="L26" s="17">
        <v>9235</v>
      </c>
      <c r="M26" s="17">
        <v>10846</v>
      </c>
      <c r="N26" s="17">
        <v>10809</v>
      </c>
      <c r="O26" s="17">
        <v>12137</v>
      </c>
      <c r="P26" s="17">
        <v>12658</v>
      </c>
      <c r="Q26" s="17">
        <v>14970</v>
      </c>
      <c r="R26" s="17">
        <v>11525</v>
      </c>
      <c r="S26" s="17">
        <v>14544</v>
      </c>
      <c r="T26" s="18">
        <v>15932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7</v>
      </c>
      <c r="AH26" s="17">
        <v>15</v>
      </c>
      <c r="AI26" s="17">
        <v>10</v>
      </c>
      <c r="AJ26" s="17">
        <v>67</v>
      </c>
      <c r="AK26" s="17">
        <v>53</v>
      </c>
      <c r="AL26" s="17">
        <v>230</v>
      </c>
      <c r="AM26" s="17">
        <v>4068</v>
      </c>
      <c r="AN26" s="17">
        <v>3034</v>
      </c>
      <c r="AO26" s="17">
        <v>2675</v>
      </c>
      <c r="AP26" s="17">
        <v>1621</v>
      </c>
      <c r="AQ26" s="17">
        <v>2300</v>
      </c>
      <c r="AR26" s="17">
        <v>1716</v>
      </c>
      <c r="AS26" s="17">
        <v>2497</v>
      </c>
      <c r="AT26" s="17">
        <v>2303</v>
      </c>
      <c r="AU26" s="17">
        <v>1383</v>
      </c>
      <c r="AV26" s="222">
        <v>3052</v>
      </c>
      <c r="AW26" s="17">
        <v>2521</v>
      </c>
      <c r="AX26" s="17">
        <v>1870</v>
      </c>
      <c r="AY26" s="17">
        <v>3431</v>
      </c>
      <c r="AZ26" s="17">
        <v>3024</v>
      </c>
      <c r="BA26" s="17">
        <v>2258</v>
      </c>
      <c r="BB26" s="17">
        <v>1951</v>
      </c>
      <c r="BC26" s="17">
        <v>3130</v>
      </c>
      <c r="BD26" s="17">
        <v>3470</v>
      </c>
      <c r="BE26" s="17">
        <v>2375</v>
      </c>
      <c r="BF26" s="17">
        <v>3092</v>
      </c>
      <c r="BG26" s="17">
        <v>3252</v>
      </c>
      <c r="BH26" s="17">
        <v>3418</v>
      </c>
      <c r="BI26" s="17">
        <v>3355</v>
      </c>
      <c r="BJ26" s="17">
        <v>2966</v>
      </c>
      <c r="BK26" s="17">
        <v>2899</v>
      </c>
      <c r="BL26" s="17">
        <v>3438</v>
      </c>
      <c r="BM26" s="17">
        <v>3111</v>
      </c>
      <c r="BN26" s="17">
        <v>3046</v>
      </c>
      <c r="BO26" s="17">
        <v>5204</v>
      </c>
      <c r="BP26" s="17">
        <v>3609</v>
      </c>
      <c r="BQ26" s="17">
        <v>3398</v>
      </c>
      <c r="BR26" s="17">
        <v>2480</v>
      </c>
      <c r="BS26" s="17">
        <v>2051</v>
      </c>
      <c r="BT26" s="17">
        <v>3596</v>
      </c>
      <c r="BU26" s="17">
        <v>4167</v>
      </c>
      <c r="BV26" s="17">
        <v>2564</v>
      </c>
      <c r="BW26" s="17">
        <v>3213</v>
      </c>
      <c r="BX26" s="17">
        <v>4600</v>
      </c>
      <c r="BY26" s="17">
        <v>3953</v>
      </c>
      <c r="BZ26" s="17">
        <v>3828</v>
      </c>
      <c r="CA26" s="17">
        <v>4072</v>
      </c>
      <c r="CB26" s="17">
        <v>4079</v>
      </c>
      <c r="CC26" s="17">
        <v>4472</v>
      </c>
      <c r="CD26" s="18">
        <v>7289</v>
      </c>
    </row>
    <row r="27" spans="1:82">
      <c r="A27" s="292" t="s">
        <v>326</v>
      </c>
      <c r="B27" s="258" t="s">
        <v>66</v>
      </c>
      <c r="C27" s="222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25</v>
      </c>
      <c r="J27" s="17">
        <v>659</v>
      </c>
      <c r="K27" s="17">
        <v>1601</v>
      </c>
      <c r="L27" s="17">
        <v>2655</v>
      </c>
      <c r="M27" s="17">
        <v>2441</v>
      </c>
      <c r="N27" s="17">
        <v>2511</v>
      </c>
      <c r="O27" s="17">
        <v>2329</v>
      </c>
      <c r="P27" s="17">
        <v>2634</v>
      </c>
      <c r="Q27" s="17">
        <v>2944</v>
      </c>
      <c r="R27" s="17">
        <v>2288</v>
      </c>
      <c r="S27" s="17">
        <v>1846</v>
      </c>
      <c r="T27" s="18">
        <v>2570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3</v>
      </c>
      <c r="AH27" s="17">
        <v>8</v>
      </c>
      <c r="AI27" s="17">
        <v>4</v>
      </c>
      <c r="AJ27" s="17">
        <v>10</v>
      </c>
      <c r="AK27" s="17">
        <v>7</v>
      </c>
      <c r="AL27" s="17">
        <v>26</v>
      </c>
      <c r="AM27" s="17">
        <v>149</v>
      </c>
      <c r="AN27" s="17">
        <v>477</v>
      </c>
      <c r="AO27" s="17">
        <v>313</v>
      </c>
      <c r="AP27" s="17">
        <v>430</v>
      </c>
      <c r="AQ27" s="17">
        <v>211</v>
      </c>
      <c r="AR27" s="17">
        <v>648</v>
      </c>
      <c r="AS27" s="17">
        <v>851</v>
      </c>
      <c r="AT27" s="17">
        <v>484</v>
      </c>
      <c r="AU27" s="17">
        <v>303</v>
      </c>
      <c r="AV27" s="222">
        <v>1017</v>
      </c>
      <c r="AW27" s="17">
        <v>940</v>
      </c>
      <c r="AX27" s="17">
        <v>556</v>
      </c>
      <c r="AY27" s="17">
        <v>325</v>
      </c>
      <c r="AZ27" s="17">
        <v>620</v>
      </c>
      <c r="BA27" s="17">
        <v>1159</v>
      </c>
      <c r="BB27" s="17">
        <v>401</v>
      </c>
      <c r="BC27" s="17">
        <v>240</v>
      </c>
      <c r="BD27" s="17">
        <v>711</v>
      </c>
      <c r="BE27" s="17">
        <v>714</v>
      </c>
      <c r="BF27" s="17">
        <v>479</v>
      </c>
      <c r="BG27" s="17">
        <v>353</v>
      </c>
      <c r="BH27" s="17">
        <v>783</v>
      </c>
      <c r="BI27" s="17">
        <v>753</v>
      </c>
      <c r="BJ27" s="17">
        <v>486</v>
      </c>
      <c r="BK27" s="17">
        <v>367</v>
      </c>
      <c r="BL27" s="17">
        <v>1028</v>
      </c>
      <c r="BM27" s="17">
        <v>1031</v>
      </c>
      <c r="BN27" s="17">
        <v>670</v>
      </c>
      <c r="BO27" s="17">
        <v>421</v>
      </c>
      <c r="BP27" s="17">
        <v>822</v>
      </c>
      <c r="BQ27" s="17">
        <v>670</v>
      </c>
      <c r="BR27" s="17">
        <v>443</v>
      </c>
      <c r="BS27" s="17">
        <v>323</v>
      </c>
      <c r="BT27" s="17">
        <v>852</v>
      </c>
      <c r="BU27" s="17">
        <v>572</v>
      </c>
      <c r="BV27" s="17">
        <v>384</v>
      </c>
      <c r="BW27" s="17">
        <v>283</v>
      </c>
      <c r="BX27" s="17">
        <v>607</v>
      </c>
      <c r="BY27" s="17">
        <v>687</v>
      </c>
      <c r="BZ27" s="17">
        <v>450</v>
      </c>
      <c r="CA27" s="17">
        <v>456</v>
      </c>
      <c r="CB27" s="17">
        <v>977</v>
      </c>
      <c r="CC27" s="17">
        <v>1232</v>
      </c>
      <c r="CD27" s="18">
        <v>763</v>
      </c>
    </row>
    <row r="28" spans="1:82">
      <c r="A28" s="292" t="s">
        <v>327</v>
      </c>
      <c r="B28" s="258" t="s">
        <v>166</v>
      </c>
      <c r="C28" s="222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74</v>
      </c>
      <c r="J28" s="17">
        <v>6726</v>
      </c>
      <c r="K28" s="17">
        <v>6710</v>
      </c>
      <c r="L28" s="17">
        <v>6580</v>
      </c>
      <c r="M28" s="17">
        <v>8405</v>
      </c>
      <c r="N28" s="17">
        <v>8298</v>
      </c>
      <c r="O28" s="17">
        <v>9808</v>
      </c>
      <c r="P28" s="17">
        <v>10024</v>
      </c>
      <c r="Q28" s="17">
        <v>12026</v>
      </c>
      <c r="R28" s="17">
        <v>9237</v>
      </c>
      <c r="S28" s="17">
        <v>12698</v>
      </c>
      <c r="T28" s="18">
        <v>13362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4</v>
      </c>
      <c r="AH28" s="17">
        <v>7</v>
      </c>
      <c r="AI28" s="17">
        <v>6</v>
      </c>
      <c r="AJ28" s="17">
        <v>57</v>
      </c>
      <c r="AK28" s="17">
        <v>46</v>
      </c>
      <c r="AL28" s="17">
        <v>204</v>
      </c>
      <c r="AM28" s="17">
        <v>3919</v>
      </c>
      <c r="AN28" s="17">
        <v>2557</v>
      </c>
      <c r="AO28" s="17">
        <v>2362</v>
      </c>
      <c r="AP28" s="17">
        <v>1191</v>
      </c>
      <c r="AQ28" s="17">
        <v>2089</v>
      </c>
      <c r="AR28" s="17">
        <v>1068</v>
      </c>
      <c r="AS28" s="17">
        <v>1646</v>
      </c>
      <c r="AT28" s="17">
        <v>1819</v>
      </c>
      <c r="AU28" s="17">
        <v>1080</v>
      </c>
      <c r="AV28" s="222">
        <v>2035</v>
      </c>
      <c r="AW28" s="17">
        <v>1581</v>
      </c>
      <c r="AX28" s="17">
        <v>1314</v>
      </c>
      <c r="AY28" s="17">
        <v>3106</v>
      </c>
      <c r="AZ28" s="17">
        <v>2404</v>
      </c>
      <c r="BA28" s="17">
        <v>1099</v>
      </c>
      <c r="BB28" s="17">
        <v>1550</v>
      </c>
      <c r="BC28" s="17">
        <v>2890</v>
      </c>
      <c r="BD28" s="17">
        <v>2759</v>
      </c>
      <c r="BE28" s="17">
        <v>1661</v>
      </c>
      <c r="BF28" s="17">
        <v>2613</v>
      </c>
      <c r="BG28" s="17">
        <v>2899</v>
      </c>
      <c r="BH28" s="17">
        <v>2635</v>
      </c>
      <c r="BI28" s="17">
        <v>2602</v>
      </c>
      <c r="BJ28" s="17">
        <v>2480</v>
      </c>
      <c r="BK28" s="17">
        <v>2532</v>
      </c>
      <c r="BL28" s="17">
        <v>2410</v>
      </c>
      <c r="BM28" s="17">
        <v>2080</v>
      </c>
      <c r="BN28" s="17">
        <v>2376</v>
      </c>
      <c r="BO28" s="17">
        <v>4783</v>
      </c>
      <c r="BP28" s="17">
        <v>2787</v>
      </c>
      <c r="BQ28" s="17">
        <v>2728</v>
      </c>
      <c r="BR28" s="17">
        <v>2037</v>
      </c>
      <c r="BS28" s="17">
        <v>1728</v>
      </c>
      <c r="BT28" s="17">
        <v>2744</v>
      </c>
      <c r="BU28" s="17">
        <v>3595</v>
      </c>
      <c r="BV28" s="17">
        <v>2180</v>
      </c>
      <c r="BW28" s="17">
        <v>2930</v>
      </c>
      <c r="BX28" s="17">
        <v>3993</v>
      </c>
      <c r="BY28" s="17">
        <v>3266</v>
      </c>
      <c r="BZ28" s="17">
        <v>3378</v>
      </c>
      <c r="CA28" s="17">
        <v>3616</v>
      </c>
      <c r="CB28" s="17">
        <v>3102</v>
      </c>
      <c r="CC28" s="17">
        <v>3240</v>
      </c>
      <c r="CD28" s="18">
        <v>6526</v>
      </c>
    </row>
    <row r="29" spans="1:82">
      <c r="A29" s="293"/>
      <c r="B29" s="258" t="s">
        <v>209</v>
      </c>
      <c r="C29" s="222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8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222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0</v>
      </c>
      <c r="BE29" s="17">
        <v>0</v>
      </c>
      <c r="BF29" s="17">
        <v>0</v>
      </c>
      <c r="BG29" s="17">
        <v>0</v>
      </c>
      <c r="BH29" s="17">
        <v>0</v>
      </c>
      <c r="BI29" s="17">
        <v>0</v>
      </c>
      <c r="BJ29" s="17">
        <v>0</v>
      </c>
      <c r="BK29" s="17">
        <v>0</v>
      </c>
      <c r="BL29" s="17">
        <v>0</v>
      </c>
      <c r="BM29" s="17">
        <v>0</v>
      </c>
      <c r="BN29" s="17">
        <v>0</v>
      </c>
      <c r="BO29" s="17">
        <v>0</v>
      </c>
      <c r="BP29" s="17">
        <v>0</v>
      </c>
      <c r="BQ29" s="17">
        <v>0</v>
      </c>
      <c r="BR29" s="17">
        <v>0</v>
      </c>
      <c r="BS29" s="17">
        <v>0</v>
      </c>
      <c r="BT29" s="17">
        <v>0</v>
      </c>
      <c r="BU29" s="17">
        <v>0</v>
      </c>
      <c r="BV29" s="17">
        <v>0</v>
      </c>
      <c r="BW29" s="17">
        <v>0</v>
      </c>
      <c r="BX29" s="17">
        <v>0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8">
        <v>0</v>
      </c>
    </row>
    <row r="30" spans="1:82">
      <c r="A30" s="292" t="s">
        <v>328</v>
      </c>
      <c r="B30" s="257" t="s">
        <v>68</v>
      </c>
      <c r="C30" s="222">
        <v>0</v>
      </c>
      <c r="D30" s="17">
        <v>0</v>
      </c>
      <c r="E30" s="17">
        <v>0</v>
      </c>
      <c r="F30" s="17">
        <v>0</v>
      </c>
      <c r="G30" s="17">
        <v>0</v>
      </c>
      <c r="H30" s="17">
        <v>11821</v>
      </c>
      <c r="I30" s="17">
        <v>19053</v>
      </c>
      <c r="J30" s="17">
        <v>31003</v>
      </c>
      <c r="K30" s="17">
        <v>32369</v>
      </c>
      <c r="L30" s="17">
        <v>32003</v>
      </c>
      <c r="M30" s="17">
        <v>39614</v>
      </c>
      <c r="N30" s="17">
        <v>37817</v>
      </c>
      <c r="O30" s="17">
        <v>34193</v>
      </c>
      <c r="P30" s="17">
        <v>27185</v>
      </c>
      <c r="Q30" s="17">
        <v>25068</v>
      </c>
      <c r="R30" s="17">
        <v>24273</v>
      </c>
      <c r="S30" s="17">
        <v>19808</v>
      </c>
      <c r="T30" s="18">
        <v>17142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1204</v>
      </c>
      <c r="AD30" s="17">
        <v>3138</v>
      </c>
      <c r="AE30" s="17">
        <v>2720</v>
      </c>
      <c r="AF30" s="17">
        <v>4759</v>
      </c>
      <c r="AG30" s="17">
        <v>7170</v>
      </c>
      <c r="AH30" s="17">
        <v>2165</v>
      </c>
      <c r="AI30" s="17">
        <v>4968</v>
      </c>
      <c r="AJ30" s="17">
        <v>4750</v>
      </c>
      <c r="AK30" s="17">
        <v>10203</v>
      </c>
      <c r="AL30" s="17">
        <v>5895</v>
      </c>
      <c r="AM30" s="17">
        <v>5665</v>
      </c>
      <c r="AN30" s="17">
        <v>9240</v>
      </c>
      <c r="AO30" s="17">
        <v>10486</v>
      </c>
      <c r="AP30" s="17">
        <v>6939</v>
      </c>
      <c r="AQ30" s="17">
        <v>5787</v>
      </c>
      <c r="AR30" s="17">
        <v>9158</v>
      </c>
      <c r="AS30" s="17">
        <v>9527</v>
      </c>
      <c r="AT30" s="17">
        <v>7066</v>
      </c>
      <c r="AU30" s="17">
        <v>7419</v>
      </c>
      <c r="AV30" s="222">
        <v>7991</v>
      </c>
      <c r="AW30" s="17">
        <v>8672</v>
      </c>
      <c r="AX30" s="17">
        <v>11126</v>
      </c>
      <c r="AY30" s="17">
        <v>8386</v>
      </c>
      <c r="AZ30" s="17">
        <v>11430</v>
      </c>
      <c r="BA30" s="17">
        <v>9527</v>
      </c>
      <c r="BB30" s="17">
        <v>10618</v>
      </c>
      <c r="BC30" s="17">
        <v>9001</v>
      </c>
      <c r="BD30" s="17">
        <v>8671</v>
      </c>
      <c r="BE30" s="17">
        <v>7326</v>
      </c>
      <c r="BF30" s="17">
        <v>12504</v>
      </c>
      <c r="BG30" s="17">
        <v>7632</v>
      </c>
      <c r="BH30" s="17">
        <v>6731</v>
      </c>
      <c r="BI30" s="17">
        <v>7262</v>
      </c>
      <c r="BJ30" s="17">
        <v>8288</v>
      </c>
      <c r="BK30" s="17">
        <v>5555</v>
      </c>
      <c r="BL30" s="17">
        <v>6080</v>
      </c>
      <c r="BM30" s="17">
        <v>6967</v>
      </c>
      <c r="BN30" s="17">
        <v>7112</v>
      </c>
      <c r="BO30" s="17">
        <v>4205</v>
      </c>
      <c r="BP30" s="17">
        <v>6784</v>
      </c>
      <c r="BQ30" s="17">
        <v>5343</v>
      </c>
      <c r="BR30" s="17">
        <v>9018</v>
      </c>
      <c r="BS30" s="17">
        <v>4967</v>
      </c>
      <c r="BT30" s="17">
        <v>4945</v>
      </c>
      <c r="BU30" s="17">
        <v>5176</v>
      </c>
      <c r="BV30" s="17">
        <v>7038</v>
      </c>
      <c r="BW30" s="17">
        <v>3852</v>
      </c>
      <c r="BX30" s="17">
        <v>3742</v>
      </c>
      <c r="BY30" s="17">
        <v>4183</v>
      </c>
      <c r="BZ30" s="17">
        <v>5995</v>
      </c>
      <c r="CA30" s="17">
        <v>3695</v>
      </c>
      <c r="CB30" s="17">
        <v>3269</v>
      </c>
      <c r="CC30" s="17">
        <v>5533</v>
      </c>
      <c r="CD30" s="18">
        <v>4814</v>
      </c>
    </row>
    <row r="31" spans="1:82">
      <c r="A31" s="292" t="s">
        <v>329</v>
      </c>
      <c r="B31" s="257" t="s">
        <v>303</v>
      </c>
      <c r="C31" s="222"/>
      <c r="D31" s="17"/>
      <c r="E31" s="17"/>
      <c r="F31" s="17"/>
      <c r="G31" s="17"/>
      <c r="H31" s="17"/>
      <c r="I31" s="17"/>
      <c r="J31" s="17"/>
      <c r="K31" s="17"/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22</v>
      </c>
      <c r="R31" s="17">
        <v>6</v>
      </c>
      <c r="S31" s="17">
        <v>0</v>
      </c>
      <c r="T31" s="18">
        <v>0</v>
      </c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222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22</v>
      </c>
      <c r="BN31" s="17">
        <v>0</v>
      </c>
      <c r="BO31" s="17">
        <v>0</v>
      </c>
      <c r="BP31" s="17">
        <v>0</v>
      </c>
      <c r="BQ31" s="17">
        <v>1</v>
      </c>
      <c r="BR31" s="17">
        <v>5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8">
        <v>0</v>
      </c>
    </row>
    <row r="32" spans="1:82">
      <c r="A32" s="292" t="s">
        <v>330</v>
      </c>
      <c r="B32" s="257" t="s">
        <v>58</v>
      </c>
      <c r="C32" s="222">
        <v>0</v>
      </c>
      <c r="D32" s="17">
        <v>0</v>
      </c>
      <c r="E32" s="17">
        <v>0</v>
      </c>
      <c r="F32" s="17">
        <v>0</v>
      </c>
      <c r="G32" s="17">
        <v>1391</v>
      </c>
      <c r="H32" s="17">
        <v>7214</v>
      </c>
      <c r="I32" s="17">
        <v>7147</v>
      </c>
      <c r="J32" s="17">
        <v>7278</v>
      </c>
      <c r="K32" s="17">
        <v>7481</v>
      </c>
      <c r="L32" s="17">
        <v>9428</v>
      </c>
      <c r="M32" s="17">
        <v>10817</v>
      </c>
      <c r="N32" s="17">
        <v>11526</v>
      </c>
      <c r="O32" s="17">
        <v>12498</v>
      </c>
      <c r="P32" s="17">
        <v>13517</v>
      </c>
      <c r="Q32" s="17">
        <v>15554</v>
      </c>
      <c r="R32" s="17">
        <v>20015</v>
      </c>
      <c r="S32" s="17">
        <v>20852</v>
      </c>
      <c r="T32" s="18">
        <v>23930</v>
      </c>
      <c r="U32" s="17">
        <v>0</v>
      </c>
      <c r="V32" s="17">
        <v>0</v>
      </c>
      <c r="W32" s="17">
        <v>0</v>
      </c>
      <c r="X32" s="17">
        <v>0</v>
      </c>
      <c r="Y32" s="17">
        <v>250</v>
      </c>
      <c r="Z32" s="17">
        <v>280</v>
      </c>
      <c r="AA32" s="17">
        <v>357</v>
      </c>
      <c r="AB32" s="17">
        <v>503</v>
      </c>
      <c r="AC32" s="17">
        <v>739</v>
      </c>
      <c r="AD32" s="17">
        <v>1671</v>
      </c>
      <c r="AE32" s="17">
        <v>1701</v>
      </c>
      <c r="AF32" s="17">
        <v>3103</v>
      </c>
      <c r="AG32" s="17">
        <v>1636</v>
      </c>
      <c r="AH32" s="17">
        <v>1687</v>
      </c>
      <c r="AI32" s="17">
        <v>1665</v>
      </c>
      <c r="AJ32" s="17">
        <v>2159</v>
      </c>
      <c r="AK32" s="17">
        <v>2714</v>
      </c>
      <c r="AL32" s="17">
        <v>695</v>
      </c>
      <c r="AM32" s="17">
        <v>2060</v>
      </c>
      <c r="AN32" s="17">
        <v>1809</v>
      </c>
      <c r="AO32" s="17">
        <v>1823</v>
      </c>
      <c r="AP32" s="17">
        <v>1658</v>
      </c>
      <c r="AQ32" s="17">
        <v>1794</v>
      </c>
      <c r="AR32" s="17">
        <v>2206</v>
      </c>
      <c r="AS32" s="17">
        <v>1958</v>
      </c>
      <c r="AT32" s="17">
        <v>2064</v>
      </c>
      <c r="AU32" s="17">
        <v>2490</v>
      </c>
      <c r="AV32" s="222">
        <v>2916</v>
      </c>
      <c r="AW32" s="17">
        <v>2562</v>
      </c>
      <c r="AX32" s="17">
        <v>2646</v>
      </c>
      <c r="AY32" s="17">
        <v>2757</v>
      </c>
      <c r="AZ32" s="17">
        <v>2852</v>
      </c>
      <c r="BA32" s="17">
        <v>2832</v>
      </c>
      <c r="BB32" s="17">
        <v>2756</v>
      </c>
      <c r="BC32" s="17">
        <v>2924</v>
      </c>
      <c r="BD32" s="17">
        <v>3014</v>
      </c>
      <c r="BE32" s="17">
        <v>2978</v>
      </c>
      <c r="BF32" s="17">
        <v>3021</v>
      </c>
      <c r="BG32" s="17">
        <v>3184</v>
      </c>
      <c r="BH32" s="17">
        <v>3315</v>
      </c>
      <c r="BI32" s="17">
        <v>3456</v>
      </c>
      <c r="BJ32" s="17">
        <v>3413</v>
      </c>
      <c r="BK32" s="17">
        <v>3312</v>
      </c>
      <c r="BL32" s="17">
        <v>3336</v>
      </c>
      <c r="BM32" s="17">
        <v>3723</v>
      </c>
      <c r="BN32" s="17">
        <v>3694</v>
      </c>
      <c r="BO32" s="17">
        <v>3693</v>
      </c>
      <c r="BP32" s="17">
        <v>4444</v>
      </c>
      <c r="BQ32" s="17">
        <v>4318</v>
      </c>
      <c r="BR32" s="17">
        <v>4706</v>
      </c>
      <c r="BS32" s="17">
        <v>5451</v>
      </c>
      <c r="BT32" s="17">
        <v>5540</v>
      </c>
      <c r="BU32" s="17">
        <v>5282</v>
      </c>
      <c r="BV32" s="17">
        <v>5171</v>
      </c>
      <c r="BW32" s="17">
        <v>5049</v>
      </c>
      <c r="BX32" s="17">
        <v>5350</v>
      </c>
      <c r="BY32" s="17">
        <v>5678</v>
      </c>
      <c r="BZ32" s="17">
        <v>5702</v>
      </c>
      <c r="CA32" s="17">
        <v>6246</v>
      </c>
      <c r="CB32" s="17">
        <v>6304</v>
      </c>
      <c r="CC32" s="17">
        <v>7340</v>
      </c>
      <c r="CD32" s="18">
        <v>7401</v>
      </c>
    </row>
    <row r="33" spans="1:84">
      <c r="A33" s="292" t="s">
        <v>331</v>
      </c>
      <c r="B33" s="255" t="s">
        <v>366</v>
      </c>
      <c r="C33" s="222">
        <v>0</v>
      </c>
      <c r="D33" s="17">
        <v>0</v>
      </c>
      <c r="E33" s="17">
        <v>0</v>
      </c>
      <c r="F33" s="17">
        <v>0</v>
      </c>
      <c r="G33" s="17">
        <v>0</v>
      </c>
      <c r="H33" s="17">
        <v>16549</v>
      </c>
      <c r="I33" s="17">
        <v>15605</v>
      </c>
      <c r="J33" s="17">
        <v>22473</v>
      </c>
      <c r="K33" s="17">
        <v>24166</v>
      </c>
      <c r="L33" s="17">
        <v>24907</v>
      </c>
      <c r="M33" s="17">
        <v>30628</v>
      </c>
      <c r="N33" s="17">
        <v>28696</v>
      </c>
      <c r="O33" s="17">
        <v>27815</v>
      </c>
      <c r="P33" s="17">
        <v>24326</v>
      </c>
      <c r="Q33" s="17">
        <v>23793</v>
      </c>
      <c r="R33" s="17">
        <v>24956</v>
      </c>
      <c r="S33" s="17">
        <v>21104</v>
      </c>
      <c r="T33" s="18">
        <v>21114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2066</v>
      </c>
      <c r="AD33" s="17">
        <v>6017</v>
      </c>
      <c r="AE33" s="17">
        <v>4428</v>
      </c>
      <c r="AF33" s="17">
        <v>4038</v>
      </c>
      <c r="AG33" s="17">
        <v>7897</v>
      </c>
      <c r="AH33" s="17">
        <v>1977</v>
      </c>
      <c r="AI33" s="17">
        <v>2735</v>
      </c>
      <c r="AJ33" s="17">
        <v>2996</v>
      </c>
      <c r="AK33" s="17">
        <v>7094</v>
      </c>
      <c r="AL33" s="17">
        <v>4776</v>
      </c>
      <c r="AM33" s="17">
        <v>4706</v>
      </c>
      <c r="AN33" s="17">
        <v>5897</v>
      </c>
      <c r="AO33" s="17">
        <v>7621</v>
      </c>
      <c r="AP33" s="17">
        <v>5492</v>
      </c>
      <c r="AQ33" s="17">
        <v>5535</v>
      </c>
      <c r="AR33" s="17">
        <v>5518</v>
      </c>
      <c r="AS33" s="17">
        <v>7954</v>
      </c>
      <c r="AT33" s="17">
        <v>7797</v>
      </c>
      <c r="AU33" s="17">
        <v>5492</v>
      </c>
      <c r="AV33" s="222">
        <v>3664</v>
      </c>
      <c r="AW33" s="17">
        <v>9114</v>
      </c>
      <c r="AX33" s="17">
        <v>7783</v>
      </c>
      <c r="AY33" s="17">
        <v>5768</v>
      </c>
      <c r="AZ33" s="17">
        <v>7963</v>
      </c>
      <c r="BA33" s="17">
        <v>7126</v>
      </c>
      <c r="BB33" s="17">
        <v>8923</v>
      </c>
      <c r="BC33" s="17">
        <v>6549</v>
      </c>
      <c r="BD33" s="17">
        <v>6098</v>
      </c>
      <c r="BE33" s="17">
        <v>7604</v>
      </c>
      <c r="BF33" s="17">
        <v>8955.6920900000005</v>
      </c>
      <c r="BG33" s="17">
        <v>6183.3079099999995</v>
      </c>
      <c r="BH33" s="17">
        <v>5072</v>
      </c>
      <c r="BI33" s="17">
        <v>5864</v>
      </c>
      <c r="BJ33" s="17">
        <v>9103</v>
      </c>
      <c r="BK33" s="17">
        <v>3844</v>
      </c>
      <c r="BL33" s="17">
        <v>5515</v>
      </c>
      <c r="BM33" s="17">
        <v>6819</v>
      </c>
      <c r="BN33" s="17">
        <v>6519</v>
      </c>
      <c r="BO33" s="17">
        <v>4865</v>
      </c>
      <c r="BP33" s="17">
        <v>5590</v>
      </c>
      <c r="BQ33" s="17">
        <v>6262</v>
      </c>
      <c r="BR33" s="17">
        <v>8523</v>
      </c>
      <c r="BS33" s="17">
        <v>5369</v>
      </c>
      <c r="BT33" s="17">
        <v>4801</v>
      </c>
      <c r="BU33" s="17">
        <v>6926</v>
      </c>
      <c r="BV33" s="17">
        <v>6557</v>
      </c>
      <c r="BW33" s="17">
        <v>4690</v>
      </c>
      <c r="BX33" s="17">
        <v>2931</v>
      </c>
      <c r="BY33" s="17">
        <v>5882</v>
      </c>
      <c r="BZ33" s="17">
        <v>6756</v>
      </c>
      <c r="CA33" s="17">
        <v>4354</v>
      </c>
      <c r="CB33" s="17">
        <v>4122</v>
      </c>
      <c r="CC33" s="17">
        <v>5901</v>
      </c>
      <c r="CD33" s="18">
        <v>5005</v>
      </c>
    </row>
    <row r="34" spans="1:84">
      <c r="A34" s="292"/>
      <c r="B34" s="257" t="s">
        <v>367</v>
      </c>
      <c r="C34" s="222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>
        <v>16590</v>
      </c>
      <c r="T34" s="18">
        <v>15090</v>
      </c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222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>
        <v>0</v>
      </c>
      <c r="BQ34" s="17"/>
      <c r="BR34" s="17"/>
      <c r="BS34" s="17"/>
      <c r="BT34" s="17"/>
      <c r="BU34" s="17">
        <v>5518</v>
      </c>
      <c r="BV34" s="17">
        <v>5258</v>
      </c>
      <c r="BW34" s="17">
        <v>3815</v>
      </c>
      <c r="BX34" s="17">
        <v>1999</v>
      </c>
      <c r="BY34" s="17">
        <v>3929</v>
      </c>
      <c r="BZ34" s="17">
        <v>5363</v>
      </c>
      <c r="CA34" s="17">
        <v>3090</v>
      </c>
      <c r="CB34" s="17">
        <v>2708</v>
      </c>
      <c r="CC34" s="17">
        <v>4125</v>
      </c>
      <c r="CD34" s="18">
        <v>3676</v>
      </c>
    </row>
    <row r="35" spans="1:84">
      <c r="A35" s="292"/>
      <c r="B35" s="257" t="s">
        <v>368</v>
      </c>
      <c r="C35" s="222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>
        <v>4514</v>
      </c>
      <c r="T35" s="18">
        <v>6024</v>
      </c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222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>
        <v>0</v>
      </c>
      <c r="BQ35" s="17"/>
      <c r="BR35" s="17"/>
      <c r="BS35" s="17"/>
      <c r="BT35" s="17"/>
      <c r="BU35" s="17">
        <v>1408</v>
      </c>
      <c r="BV35" s="17">
        <v>1299</v>
      </c>
      <c r="BW35" s="17">
        <v>875</v>
      </c>
      <c r="BX35" s="17">
        <v>932</v>
      </c>
      <c r="BY35" s="17">
        <v>1953</v>
      </c>
      <c r="BZ35" s="17">
        <v>1393</v>
      </c>
      <c r="CA35" s="17">
        <v>1264</v>
      </c>
      <c r="CB35" s="17">
        <v>1414</v>
      </c>
      <c r="CC35" s="17">
        <v>1776</v>
      </c>
      <c r="CD35" s="18">
        <v>1329</v>
      </c>
    </row>
    <row r="36" spans="1:84">
      <c r="A36" s="292" t="s">
        <v>332</v>
      </c>
      <c r="B36" s="255" t="s">
        <v>69</v>
      </c>
      <c r="C36" s="222">
        <v>0</v>
      </c>
      <c r="D36" s="17">
        <v>0</v>
      </c>
      <c r="E36" s="17">
        <v>0</v>
      </c>
      <c r="F36" s="17">
        <v>0</v>
      </c>
      <c r="G36" s="17">
        <v>0</v>
      </c>
      <c r="H36" s="17">
        <v>15933</v>
      </c>
      <c r="I36" s="17">
        <v>20484</v>
      </c>
      <c r="J36" s="17">
        <v>31859</v>
      </c>
      <c r="K36" s="17">
        <v>38475</v>
      </c>
      <c r="L36" s="17">
        <v>39163</v>
      </c>
      <c r="M36" s="17">
        <v>41019</v>
      </c>
      <c r="N36" s="17">
        <v>45862</v>
      </c>
      <c r="O36" s="17">
        <v>46270</v>
      </c>
      <c r="P36" s="17">
        <v>46756</v>
      </c>
      <c r="Q36" s="17">
        <v>50409</v>
      </c>
      <c r="R36" s="17">
        <v>42614</v>
      </c>
      <c r="S36" s="17">
        <v>49282</v>
      </c>
      <c r="T36" s="18">
        <v>44819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1390</v>
      </c>
      <c r="AD36" s="17">
        <v>4712</v>
      </c>
      <c r="AE36" s="17">
        <v>3124</v>
      </c>
      <c r="AF36" s="17">
        <v>6707</v>
      </c>
      <c r="AG36" s="17">
        <v>6345</v>
      </c>
      <c r="AH36" s="17">
        <v>3829</v>
      </c>
      <c r="AI36" s="17">
        <v>5232</v>
      </c>
      <c r="AJ36" s="17">
        <v>5078</v>
      </c>
      <c r="AK36" s="17">
        <v>6832</v>
      </c>
      <c r="AL36" s="17">
        <v>5372</v>
      </c>
      <c r="AM36" s="17">
        <v>8468</v>
      </c>
      <c r="AN36" s="17">
        <v>11187</v>
      </c>
      <c r="AO36" s="17">
        <v>11215</v>
      </c>
      <c r="AP36" s="17">
        <v>7775</v>
      </c>
      <c r="AQ36" s="17">
        <v>8402</v>
      </c>
      <c r="AR36" s="17">
        <v>11083</v>
      </c>
      <c r="AS36" s="17">
        <v>11531</v>
      </c>
      <c r="AT36" s="17">
        <v>9007</v>
      </c>
      <c r="AU36" s="17">
        <v>7543</v>
      </c>
      <c r="AV36" s="222">
        <v>11082</v>
      </c>
      <c r="AW36" s="17">
        <v>10336</v>
      </c>
      <c r="AX36" s="17">
        <v>9258</v>
      </c>
      <c r="AY36" s="17">
        <v>9435</v>
      </c>
      <c r="AZ36" s="17">
        <v>11990</v>
      </c>
      <c r="BA36" s="17">
        <v>11251</v>
      </c>
      <c r="BB36" s="17">
        <v>10532</v>
      </c>
      <c r="BC36" s="17">
        <v>11130</v>
      </c>
      <c r="BD36" s="17">
        <v>12949</v>
      </c>
      <c r="BE36" s="17">
        <v>10871</v>
      </c>
      <c r="BF36" s="17">
        <v>12203</v>
      </c>
      <c r="BG36" s="17">
        <v>10840</v>
      </c>
      <c r="BH36" s="17">
        <v>12356</v>
      </c>
      <c r="BI36" s="17">
        <v>13082</v>
      </c>
      <c r="BJ36" s="17">
        <v>11360</v>
      </c>
      <c r="BK36" s="17">
        <v>9635</v>
      </c>
      <c r="BL36" s="17">
        <v>12679</v>
      </c>
      <c r="BM36" s="17">
        <v>12978</v>
      </c>
      <c r="BN36" s="17">
        <v>11198</v>
      </c>
      <c r="BO36" s="17">
        <v>12331</v>
      </c>
      <c r="BP36" s="17">
        <v>13902</v>
      </c>
      <c r="BQ36" s="17">
        <v>12434</v>
      </c>
      <c r="BR36" s="17">
        <v>10973</v>
      </c>
      <c r="BS36" s="17">
        <v>8290</v>
      </c>
      <c r="BT36" s="17">
        <v>10917</v>
      </c>
      <c r="BU36" s="17">
        <v>13741</v>
      </c>
      <c r="BV36" s="17">
        <v>11395</v>
      </c>
      <c r="BW36" s="17">
        <v>10353</v>
      </c>
      <c r="BX36" s="17">
        <v>13793</v>
      </c>
      <c r="BY36" s="17">
        <v>12109</v>
      </c>
      <c r="BZ36" s="17">
        <v>10731</v>
      </c>
      <c r="CA36" s="17">
        <v>10135</v>
      </c>
      <c r="CB36" s="17">
        <v>11844</v>
      </c>
      <c r="CC36" s="17">
        <v>13174</v>
      </c>
      <c r="CD36" s="18">
        <v>13002</v>
      </c>
    </row>
    <row r="37" spans="1:84">
      <c r="A37" s="292" t="s">
        <v>333</v>
      </c>
      <c r="B37" s="255" t="s">
        <v>63</v>
      </c>
      <c r="C37" s="222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327</v>
      </c>
      <c r="M37" s="17">
        <v>349</v>
      </c>
      <c r="N37" s="17">
        <v>450</v>
      </c>
      <c r="O37" s="17">
        <v>688</v>
      </c>
      <c r="P37" s="17">
        <v>944</v>
      </c>
      <c r="Q37" s="17">
        <v>1073</v>
      </c>
      <c r="R37" s="17">
        <v>1293</v>
      </c>
      <c r="S37" s="17">
        <v>1678</v>
      </c>
      <c r="T37" s="18">
        <v>1955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79</v>
      </c>
      <c r="AT37" s="17">
        <v>80</v>
      </c>
      <c r="AU37" s="17">
        <v>90</v>
      </c>
      <c r="AV37" s="222">
        <v>78</v>
      </c>
      <c r="AW37" s="17">
        <v>85</v>
      </c>
      <c r="AX37" s="17">
        <v>86</v>
      </c>
      <c r="AY37" s="17">
        <v>87</v>
      </c>
      <c r="AZ37" s="17">
        <v>92</v>
      </c>
      <c r="BA37" s="17">
        <v>98</v>
      </c>
      <c r="BB37" s="17">
        <v>132</v>
      </c>
      <c r="BC37" s="17">
        <v>103</v>
      </c>
      <c r="BD37" s="17">
        <v>117</v>
      </c>
      <c r="BE37" s="17">
        <v>169</v>
      </c>
      <c r="BF37" s="17">
        <v>171.13080000000002</v>
      </c>
      <c r="BG37" s="17">
        <v>171.86919999999998</v>
      </c>
      <c r="BH37" s="17">
        <v>176</v>
      </c>
      <c r="BI37" s="17">
        <v>291</v>
      </c>
      <c r="BJ37" s="17">
        <v>295.12799999999993</v>
      </c>
      <c r="BK37" s="17">
        <v>114.87202000000002</v>
      </c>
      <c r="BL37" s="17">
        <v>242.99998000000005</v>
      </c>
      <c r="BM37" s="17">
        <v>260</v>
      </c>
      <c r="BN37" s="17">
        <v>238</v>
      </c>
      <c r="BO37" s="17">
        <v>245</v>
      </c>
      <c r="BP37" s="17">
        <v>330</v>
      </c>
      <c r="BQ37" s="17">
        <v>302</v>
      </c>
      <c r="BR37" s="17">
        <v>332</v>
      </c>
      <c r="BS37" s="17">
        <v>322</v>
      </c>
      <c r="BT37" s="17">
        <v>337</v>
      </c>
      <c r="BU37" s="17">
        <v>356</v>
      </c>
      <c r="BV37" s="17">
        <v>375</v>
      </c>
      <c r="BW37" s="17">
        <v>507</v>
      </c>
      <c r="BX37" s="17">
        <v>440</v>
      </c>
      <c r="BY37" s="17">
        <v>484</v>
      </c>
      <c r="BZ37" s="17">
        <v>476</v>
      </c>
      <c r="CA37" s="17">
        <v>495</v>
      </c>
      <c r="CB37" s="17">
        <v>500</v>
      </c>
      <c r="CC37" s="17">
        <v>604</v>
      </c>
      <c r="CD37" s="18">
        <v>549</v>
      </c>
    </row>
    <row r="38" spans="1:84">
      <c r="A38" s="292" t="s">
        <v>334</v>
      </c>
      <c r="B38" s="253" t="s">
        <v>70</v>
      </c>
      <c r="C38" s="221">
        <v>3611</v>
      </c>
      <c r="D38" s="19">
        <v>3505</v>
      </c>
      <c r="E38" s="19">
        <v>2569</v>
      </c>
      <c r="F38" s="19">
        <v>4052</v>
      </c>
      <c r="G38" s="19">
        <v>4634</v>
      </c>
      <c r="H38" s="19">
        <v>3035</v>
      </c>
      <c r="I38" s="19">
        <v>2513</v>
      </c>
      <c r="J38" s="19">
        <v>3146</v>
      </c>
      <c r="K38" s="19">
        <v>2743</v>
      </c>
      <c r="L38" s="19">
        <v>1910</v>
      </c>
      <c r="M38" s="19">
        <v>1019</v>
      </c>
      <c r="N38" s="19">
        <v>1374</v>
      </c>
      <c r="O38" s="19">
        <v>1151</v>
      </c>
      <c r="P38" s="19">
        <v>2684</v>
      </c>
      <c r="Q38" s="19">
        <v>2926</v>
      </c>
      <c r="R38" s="19">
        <v>3461</v>
      </c>
      <c r="S38" s="19">
        <v>18654</v>
      </c>
      <c r="T38" s="220">
        <v>16251</v>
      </c>
      <c r="U38" s="19">
        <v>442</v>
      </c>
      <c r="V38" s="19">
        <v>683</v>
      </c>
      <c r="W38" s="19">
        <v>725</v>
      </c>
      <c r="X38" s="19">
        <v>2202</v>
      </c>
      <c r="Y38" s="19">
        <v>649</v>
      </c>
      <c r="Z38" s="19">
        <v>1586</v>
      </c>
      <c r="AA38" s="19">
        <v>1009</v>
      </c>
      <c r="AB38" s="19">
        <v>1389</v>
      </c>
      <c r="AC38" s="19">
        <v>845</v>
      </c>
      <c r="AD38" s="19">
        <v>957</v>
      </c>
      <c r="AE38" s="19">
        <v>1012</v>
      </c>
      <c r="AF38" s="19">
        <v>221</v>
      </c>
      <c r="AG38" s="19">
        <v>709</v>
      </c>
      <c r="AH38" s="19">
        <v>549</v>
      </c>
      <c r="AI38" s="19">
        <v>783</v>
      </c>
      <c r="AJ38" s="19">
        <v>472</v>
      </c>
      <c r="AK38" s="19">
        <v>489</v>
      </c>
      <c r="AL38" s="19">
        <v>684</v>
      </c>
      <c r="AM38" s="19">
        <v>256</v>
      </c>
      <c r="AN38" s="19">
        <v>1717</v>
      </c>
      <c r="AO38" s="19">
        <v>560</v>
      </c>
      <c r="AP38" s="19">
        <v>1066</v>
      </c>
      <c r="AQ38" s="19">
        <v>531</v>
      </c>
      <c r="AR38" s="19">
        <v>586</v>
      </c>
      <c r="AS38" s="19">
        <v>421</v>
      </c>
      <c r="AT38" s="19">
        <v>567</v>
      </c>
      <c r="AU38" s="19">
        <v>253</v>
      </c>
      <c r="AV38" s="221">
        <v>669</v>
      </c>
      <c r="AW38" s="19">
        <v>296</v>
      </c>
      <c r="AX38" s="19">
        <v>365</v>
      </c>
      <c r="AY38" s="19">
        <v>279</v>
      </c>
      <c r="AZ38" s="19">
        <v>79</v>
      </c>
      <c r="BA38" s="19">
        <v>151</v>
      </c>
      <c r="BB38" s="19">
        <v>351</v>
      </c>
      <c r="BC38" s="19">
        <v>483</v>
      </c>
      <c r="BD38" s="19">
        <v>389</v>
      </c>
      <c r="BE38" s="19">
        <v>120</v>
      </c>
      <c r="BF38" s="19">
        <v>264.2854099999995</v>
      </c>
      <c r="BG38" s="19">
        <v>75.714590000000499</v>
      </c>
      <c r="BH38" s="19">
        <v>691</v>
      </c>
      <c r="BI38" s="19">
        <v>171</v>
      </c>
      <c r="BJ38" s="19">
        <v>353.91520000000003</v>
      </c>
      <c r="BK38" s="19">
        <v>1203.0848000000001</v>
      </c>
      <c r="BL38" s="19">
        <v>956</v>
      </c>
      <c r="BM38" s="19">
        <v>765</v>
      </c>
      <c r="BN38" s="19">
        <v>617</v>
      </c>
      <c r="BO38" s="19">
        <v>396</v>
      </c>
      <c r="BP38" s="19">
        <v>1148</v>
      </c>
      <c r="BQ38" s="19">
        <v>630</v>
      </c>
      <c r="BR38" s="19">
        <v>973</v>
      </c>
      <c r="BS38" s="19">
        <v>662</v>
      </c>
      <c r="BT38" s="19">
        <v>1196</v>
      </c>
      <c r="BU38" s="19">
        <v>4424</v>
      </c>
      <c r="BV38" s="19">
        <v>5076</v>
      </c>
      <c r="BW38" s="19">
        <v>4753</v>
      </c>
      <c r="BX38" s="19">
        <v>4401</v>
      </c>
      <c r="BY38" s="19">
        <v>4357</v>
      </c>
      <c r="BZ38" s="19">
        <v>4438</v>
      </c>
      <c r="CA38" s="19">
        <v>4094</v>
      </c>
      <c r="CB38" s="19">
        <v>3362</v>
      </c>
      <c r="CC38" s="19">
        <v>3975</v>
      </c>
      <c r="CD38" s="220">
        <v>4482</v>
      </c>
    </row>
    <row r="39" spans="1:84" s="254" customFormat="1">
      <c r="A39" s="343" t="s">
        <v>335</v>
      </c>
      <c r="B39" s="259" t="s">
        <v>71</v>
      </c>
      <c r="C39" s="221">
        <v>82078</v>
      </c>
      <c r="D39" s="19">
        <v>108678</v>
      </c>
      <c r="E39" s="19">
        <v>118592</v>
      </c>
      <c r="F39" s="19">
        <v>132341</v>
      </c>
      <c r="G39" s="19">
        <v>133966</v>
      </c>
      <c r="H39" s="19">
        <v>148490</v>
      </c>
      <c r="I39" s="19">
        <v>166224</v>
      </c>
      <c r="J39" s="19">
        <v>181600</v>
      </c>
      <c r="K39" s="19">
        <v>174391</v>
      </c>
      <c r="L39" s="19">
        <v>150155</v>
      </c>
      <c r="M39" s="19">
        <v>165763</v>
      </c>
      <c r="N39" s="19">
        <v>173812</v>
      </c>
      <c r="O39" s="19">
        <v>181037</v>
      </c>
      <c r="P39" s="19">
        <v>206150</v>
      </c>
      <c r="Q39" s="19">
        <v>229367</v>
      </c>
      <c r="R39" s="19">
        <v>254881</v>
      </c>
      <c r="S39" s="19">
        <v>319504</v>
      </c>
      <c r="T39" s="220">
        <v>331937</v>
      </c>
      <c r="U39" s="19">
        <v>28444</v>
      </c>
      <c r="V39" s="19">
        <v>30452</v>
      </c>
      <c r="W39" s="19">
        <v>30597</v>
      </c>
      <c r="X39" s="19">
        <v>42848</v>
      </c>
      <c r="Y39" s="19">
        <v>31083</v>
      </c>
      <c r="Z39" s="19">
        <v>34079</v>
      </c>
      <c r="AA39" s="19">
        <v>33606</v>
      </c>
      <c r="AB39" s="19">
        <v>35198</v>
      </c>
      <c r="AC39" s="19">
        <v>35009</v>
      </c>
      <c r="AD39" s="19">
        <v>39326</v>
      </c>
      <c r="AE39" s="19">
        <v>34438</v>
      </c>
      <c r="AF39" s="19">
        <v>39717</v>
      </c>
      <c r="AG39" s="19">
        <v>36845</v>
      </c>
      <c r="AH39" s="19">
        <v>44030</v>
      </c>
      <c r="AI39" s="19">
        <v>40241</v>
      </c>
      <c r="AJ39" s="19">
        <v>45108</v>
      </c>
      <c r="AK39" s="19">
        <v>43937</v>
      </c>
      <c r="AL39" s="19">
        <v>44409</v>
      </c>
      <c r="AM39" s="19">
        <v>41923</v>
      </c>
      <c r="AN39" s="19">
        <v>51331</v>
      </c>
      <c r="AO39" s="19">
        <v>40091</v>
      </c>
      <c r="AP39" s="19">
        <v>45047</v>
      </c>
      <c r="AQ39" s="19">
        <v>43344</v>
      </c>
      <c r="AR39" s="19">
        <v>45910</v>
      </c>
      <c r="AS39" s="19">
        <v>46122</v>
      </c>
      <c r="AT39" s="19">
        <v>38026</v>
      </c>
      <c r="AU39" s="19">
        <v>28271</v>
      </c>
      <c r="AV39" s="221">
        <v>37736</v>
      </c>
      <c r="AW39" s="19">
        <v>46515</v>
      </c>
      <c r="AX39" s="19">
        <v>37765</v>
      </c>
      <c r="AY39" s="19">
        <v>32505</v>
      </c>
      <c r="AZ39" s="19">
        <v>48978</v>
      </c>
      <c r="BA39" s="19">
        <v>48360</v>
      </c>
      <c r="BB39" s="19">
        <v>39993</v>
      </c>
      <c r="BC39" s="19">
        <v>43028</v>
      </c>
      <c r="BD39" s="19">
        <v>42431</v>
      </c>
      <c r="BE39" s="19">
        <v>54322</v>
      </c>
      <c r="BF39" s="19">
        <v>43334.69335999999</v>
      </c>
      <c r="BG39" s="19">
        <v>36119.285220000005</v>
      </c>
      <c r="BH39" s="19">
        <v>47261.021420000005</v>
      </c>
      <c r="BI39" s="19">
        <v>48561.255449999997</v>
      </c>
      <c r="BJ39" s="19">
        <v>46640.921110000003</v>
      </c>
      <c r="BK39" s="19">
        <v>51656.35974</v>
      </c>
      <c r="BL39" s="19">
        <v>59291.816770000005</v>
      </c>
      <c r="BM39" s="19">
        <v>55168</v>
      </c>
      <c r="BN39" s="19">
        <v>54518</v>
      </c>
      <c r="BO39" s="19">
        <v>52892.999999999985</v>
      </c>
      <c r="BP39" s="19">
        <v>66788.000000000015</v>
      </c>
      <c r="BQ39" s="19">
        <v>57853</v>
      </c>
      <c r="BR39" s="19">
        <v>66178</v>
      </c>
      <c r="BS39" s="19">
        <v>62962</v>
      </c>
      <c r="BT39" s="19">
        <v>67888</v>
      </c>
      <c r="BU39" s="19">
        <v>74575</v>
      </c>
      <c r="BV39" s="19">
        <v>78914</v>
      </c>
      <c r="BW39" s="19">
        <v>78467</v>
      </c>
      <c r="BX39" s="19">
        <v>87548</v>
      </c>
      <c r="BY39" s="19">
        <v>82658</v>
      </c>
      <c r="BZ39" s="19">
        <v>83781</v>
      </c>
      <c r="CA39" s="19">
        <v>81392</v>
      </c>
      <c r="CB39" s="19">
        <v>84106</v>
      </c>
      <c r="CC39" s="19">
        <v>87022</v>
      </c>
      <c r="CD39" s="220">
        <v>90574</v>
      </c>
      <c r="CE39"/>
      <c r="CF39"/>
    </row>
    <row r="40" spans="1:84">
      <c r="A40" s="292" t="s">
        <v>336</v>
      </c>
      <c r="B40" s="260" t="s">
        <v>72</v>
      </c>
      <c r="C40" s="222">
        <v>12400</v>
      </c>
      <c r="D40" s="17">
        <v>10969</v>
      </c>
      <c r="E40" s="17">
        <v>14486</v>
      </c>
      <c r="F40" s="17">
        <v>16681</v>
      </c>
      <c r="G40" s="17">
        <v>15620</v>
      </c>
      <c r="H40" s="17">
        <v>16564</v>
      </c>
      <c r="I40" s="17">
        <v>25723</v>
      </c>
      <c r="J40" s="17">
        <v>28769</v>
      </c>
      <c r="K40" s="17">
        <v>26837</v>
      </c>
      <c r="L40" s="17">
        <v>25793</v>
      </c>
      <c r="M40" s="17">
        <v>28325</v>
      </c>
      <c r="N40" s="17">
        <v>31772</v>
      </c>
      <c r="O40" s="17">
        <v>36806</v>
      </c>
      <c r="P40" s="17">
        <v>36216.642070000002</v>
      </c>
      <c r="Q40" s="17">
        <v>35245</v>
      </c>
      <c r="R40" s="17">
        <v>36827</v>
      </c>
      <c r="S40" s="17">
        <v>32251</v>
      </c>
      <c r="T40" s="18">
        <v>31536</v>
      </c>
      <c r="U40" s="17">
        <v>3988</v>
      </c>
      <c r="V40" s="17">
        <v>4184</v>
      </c>
      <c r="W40" s="17">
        <v>4139</v>
      </c>
      <c r="X40" s="17">
        <v>4370</v>
      </c>
      <c r="Y40" s="17">
        <v>3979</v>
      </c>
      <c r="Z40" s="17">
        <v>3828</v>
      </c>
      <c r="AA40" s="17">
        <v>3924</v>
      </c>
      <c r="AB40" s="17">
        <v>3889</v>
      </c>
      <c r="AC40" s="17">
        <v>3973</v>
      </c>
      <c r="AD40" s="17">
        <v>4292</v>
      </c>
      <c r="AE40" s="17">
        <v>4096</v>
      </c>
      <c r="AF40" s="17">
        <v>4203</v>
      </c>
      <c r="AG40" s="17">
        <v>3676</v>
      </c>
      <c r="AH40" s="17">
        <v>7922</v>
      </c>
      <c r="AI40" s="17">
        <v>6921</v>
      </c>
      <c r="AJ40" s="17">
        <v>7203</v>
      </c>
      <c r="AK40" s="17">
        <v>7183</v>
      </c>
      <c r="AL40" s="17">
        <v>7146</v>
      </c>
      <c r="AM40" s="17">
        <v>6916</v>
      </c>
      <c r="AN40" s="17">
        <v>7524</v>
      </c>
      <c r="AO40" s="17">
        <v>6195</v>
      </c>
      <c r="AP40" s="17">
        <v>6619</v>
      </c>
      <c r="AQ40" s="17">
        <v>7010</v>
      </c>
      <c r="AR40" s="17">
        <v>7013</v>
      </c>
      <c r="AS40" s="17">
        <v>6370</v>
      </c>
      <c r="AT40" s="17">
        <v>6541</v>
      </c>
      <c r="AU40" s="17">
        <v>6797</v>
      </c>
      <c r="AV40" s="222">
        <v>6085</v>
      </c>
      <c r="AW40" s="17">
        <v>6393</v>
      </c>
      <c r="AX40" s="17">
        <v>7024</v>
      </c>
      <c r="AY40" s="17">
        <v>7342</v>
      </c>
      <c r="AZ40" s="17">
        <v>7566</v>
      </c>
      <c r="BA40" s="17">
        <v>7825</v>
      </c>
      <c r="BB40" s="17">
        <v>8093</v>
      </c>
      <c r="BC40" s="17">
        <v>7948</v>
      </c>
      <c r="BD40" s="17">
        <v>7907</v>
      </c>
      <c r="BE40" s="17">
        <v>9187</v>
      </c>
      <c r="BF40" s="17">
        <v>9414.9785799999991</v>
      </c>
      <c r="BG40" s="17">
        <v>8899</v>
      </c>
      <c r="BH40" s="17">
        <v>9305.0214200000009</v>
      </c>
      <c r="BI40" s="17">
        <v>9712.4268799999991</v>
      </c>
      <c r="BJ40" s="17">
        <v>9029.0982799999983</v>
      </c>
      <c r="BK40" s="17">
        <v>8720.0111400000023</v>
      </c>
      <c r="BL40" s="17">
        <v>8755.1057700000019</v>
      </c>
      <c r="BM40" s="17">
        <v>8748</v>
      </c>
      <c r="BN40" s="17">
        <v>8644</v>
      </c>
      <c r="BO40" s="17">
        <v>8676.7999999999993</v>
      </c>
      <c r="BP40" s="17">
        <v>9176.2000000000007</v>
      </c>
      <c r="BQ40" s="17">
        <v>9797</v>
      </c>
      <c r="BR40" s="17">
        <v>9454</v>
      </c>
      <c r="BS40" s="17">
        <v>8644</v>
      </c>
      <c r="BT40" s="17">
        <v>8932</v>
      </c>
      <c r="BU40" s="17">
        <v>8350</v>
      </c>
      <c r="BV40" s="17">
        <v>8380</v>
      </c>
      <c r="BW40" s="17">
        <v>6981</v>
      </c>
      <c r="BX40" s="17">
        <v>8540</v>
      </c>
      <c r="BY40" s="17">
        <v>7657</v>
      </c>
      <c r="BZ40" s="17">
        <v>7738</v>
      </c>
      <c r="CA40" s="17">
        <v>7696</v>
      </c>
      <c r="CB40" s="17">
        <v>8445</v>
      </c>
      <c r="CC40" s="17">
        <v>8739</v>
      </c>
      <c r="CD40" s="18">
        <v>9459</v>
      </c>
    </row>
    <row r="41" spans="1:84">
      <c r="A41" s="292" t="s">
        <v>337</v>
      </c>
      <c r="B41" s="260" t="s">
        <v>73</v>
      </c>
      <c r="C41" s="222">
        <v>22006</v>
      </c>
      <c r="D41" s="17">
        <v>25737</v>
      </c>
      <c r="E41" s="17">
        <v>32684</v>
      </c>
      <c r="F41" s="17">
        <v>35226</v>
      </c>
      <c r="G41" s="17">
        <v>39387</v>
      </c>
      <c r="H41" s="17">
        <v>47814</v>
      </c>
      <c r="I41" s="17">
        <v>51915</v>
      </c>
      <c r="J41" s="17">
        <v>56501</v>
      </c>
      <c r="K41" s="17">
        <v>56662</v>
      </c>
      <c r="L41" s="17">
        <v>49860</v>
      </c>
      <c r="M41" s="17">
        <v>50764</v>
      </c>
      <c r="N41" s="17">
        <v>55065</v>
      </c>
      <c r="O41" s="17">
        <v>61336</v>
      </c>
      <c r="P41" s="17">
        <v>74011</v>
      </c>
      <c r="Q41" s="17">
        <v>85375</v>
      </c>
      <c r="R41" s="17">
        <v>85857</v>
      </c>
      <c r="S41" s="17">
        <v>115851</v>
      </c>
      <c r="T41" s="18">
        <v>126933</v>
      </c>
      <c r="U41" s="17">
        <v>7471</v>
      </c>
      <c r="V41" s="17">
        <v>8373</v>
      </c>
      <c r="W41" s="17">
        <v>8169</v>
      </c>
      <c r="X41" s="17">
        <v>11213</v>
      </c>
      <c r="Y41" s="17">
        <v>9324</v>
      </c>
      <c r="Z41" s="17">
        <v>10052</v>
      </c>
      <c r="AA41" s="17">
        <v>9631</v>
      </c>
      <c r="AB41" s="17">
        <v>10380</v>
      </c>
      <c r="AC41" s="17">
        <v>10399</v>
      </c>
      <c r="AD41" s="17">
        <v>12126</v>
      </c>
      <c r="AE41" s="17">
        <v>11985</v>
      </c>
      <c r="AF41" s="17">
        <v>13304</v>
      </c>
      <c r="AG41" s="17">
        <v>14168</v>
      </c>
      <c r="AH41" s="17">
        <v>14450</v>
      </c>
      <c r="AI41" s="17">
        <v>11596</v>
      </c>
      <c r="AJ41" s="17">
        <v>11701</v>
      </c>
      <c r="AK41" s="17">
        <v>13754</v>
      </c>
      <c r="AL41" s="17">
        <v>12936</v>
      </c>
      <c r="AM41" s="17">
        <v>13284</v>
      </c>
      <c r="AN41" s="17">
        <v>16527</v>
      </c>
      <c r="AO41" s="17">
        <v>11437</v>
      </c>
      <c r="AP41" s="17">
        <v>14920</v>
      </c>
      <c r="AQ41" s="17">
        <v>14753</v>
      </c>
      <c r="AR41" s="17">
        <v>15552</v>
      </c>
      <c r="AS41" s="17">
        <v>13837</v>
      </c>
      <c r="AT41" s="17">
        <v>15128</v>
      </c>
      <c r="AU41" s="17">
        <v>9060</v>
      </c>
      <c r="AV41" s="222">
        <v>11835</v>
      </c>
      <c r="AW41" s="17">
        <v>12506</v>
      </c>
      <c r="AX41" s="17">
        <v>11897</v>
      </c>
      <c r="AY41" s="17">
        <v>12239</v>
      </c>
      <c r="AZ41" s="17">
        <v>14122</v>
      </c>
      <c r="BA41" s="17">
        <v>13630</v>
      </c>
      <c r="BB41" s="17">
        <v>13218</v>
      </c>
      <c r="BC41" s="17">
        <v>13230</v>
      </c>
      <c r="BD41" s="17">
        <v>14987</v>
      </c>
      <c r="BE41" s="17">
        <v>15185</v>
      </c>
      <c r="BF41" s="17">
        <v>15202.146016069633</v>
      </c>
      <c r="BG41" s="17">
        <v>15328.853983930367</v>
      </c>
      <c r="BH41" s="17">
        <v>15620</v>
      </c>
      <c r="BI41" s="17">
        <v>17092.073929999999</v>
      </c>
      <c r="BJ41" s="17">
        <v>17477.701260000002</v>
      </c>
      <c r="BK41" s="17">
        <v>17297.22481</v>
      </c>
      <c r="BL41" s="17">
        <v>22144</v>
      </c>
      <c r="BM41" s="17">
        <v>20587</v>
      </c>
      <c r="BN41" s="17">
        <v>20045</v>
      </c>
      <c r="BO41" s="17">
        <v>18989.699999999997</v>
      </c>
      <c r="BP41" s="17">
        <v>25753.300000000003</v>
      </c>
      <c r="BQ41" s="17">
        <v>21020</v>
      </c>
      <c r="BR41" s="17">
        <v>20654</v>
      </c>
      <c r="BS41" s="17">
        <v>22311</v>
      </c>
      <c r="BT41" s="17">
        <v>21872</v>
      </c>
      <c r="BU41" s="17">
        <v>26853</v>
      </c>
      <c r="BV41" s="17">
        <v>24847</v>
      </c>
      <c r="BW41" s="17">
        <v>30640</v>
      </c>
      <c r="BX41" s="17">
        <v>33511</v>
      </c>
      <c r="BY41" s="17">
        <v>30844</v>
      </c>
      <c r="BZ41" s="17">
        <v>31533</v>
      </c>
      <c r="CA41" s="17">
        <v>31567</v>
      </c>
      <c r="CB41" s="17">
        <v>32989</v>
      </c>
      <c r="CC41" s="17">
        <v>33765</v>
      </c>
      <c r="CD41" s="18">
        <v>35679</v>
      </c>
    </row>
    <row r="42" spans="1:84">
      <c r="A42" s="292" t="s">
        <v>338</v>
      </c>
      <c r="B42" s="260" t="s">
        <v>74</v>
      </c>
      <c r="C42" s="222">
        <v>6238</v>
      </c>
      <c r="D42" s="17">
        <v>7504</v>
      </c>
      <c r="E42" s="17">
        <v>8165</v>
      </c>
      <c r="F42" s="17">
        <v>8696</v>
      </c>
      <c r="G42" s="17">
        <v>12454</v>
      </c>
      <c r="H42" s="17">
        <v>12088</v>
      </c>
      <c r="I42" s="17">
        <v>12121</v>
      </c>
      <c r="J42" s="17">
        <v>13042</v>
      </c>
      <c r="K42" s="17">
        <v>11426</v>
      </c>
      <c r="L42" s="17">
        <v>11300</v>
      </c>
      <c r="M42" s="17">
        <v>12081</v>
      </c>
      <c r="N42" s="17">
        <v>13765</v>
      </c>
      <c r="O42" s="17">
        <v>16495</v>
      </c>
      <c r="P42" s="17">
        <v>21610</v>
      </c>
      <c r="Q42" s="17">
        <v>24253</v>
      </c>
      <c r="R42" s="17">
        <v>25780</v>
      </c>
      <c r="S42" s="17">
        <v>31058</v>
      </c>
      <c r="T42" s="18">
        <v>34106</v>
      </c>
      <c r="U42" s="17">
        <v>2295</v>
      </c>
      <c r="V42" s="17">
        <v>2127</v>
      </c>
      <c r="W42" s="17">
        <v>2039</v>
      </c>
      <c r="X42" s="17">
        <v>2235</v>
      </c>
      <c r="Y42" s="17">
        <v>2853</v>
      </c>
      <c r="Z42" s="17">
        <v>2493</v>
      </c>
      <c r="AA42" s="17">
        <v>2268</v>
      </c>
      <c r="AB42" s="17">
        <v>4840</v>
      </c>
      <c r="AC42" s="17">
        <v>3181</v>
      </c>
      <c r="AD42" s="17">
        <v>2971</v>
      </c>
      <c r="AE42" s="17">
        <v>2918</v>
      </c>
      <c r="AF42" s="17">
        <v>3018</v>
      </c>
      <c r="AG42" s="17">
        <v>3019</v>
      </c>
      <c r="AH42" s="17">
        <v>3469</v>
      </c>
      <c r="AI42" s="17">
        <v>2631</v>
      </c>
      <c r="AJ42" s="17">
        <v>3003</v>
      </c>
      <c r="AK42" s="17">
        <v>3549</v>
      </c>
      <c r="AL42" s="17">
        <v>3347</v>
      </c>
      <c r="AM42" s="17">
        <v>2584</v>
      </c>
      <c r="AN42" s="17">
        <v>3562</v>
      </c>
      <c r="AO42" s="17">
        <v>3275</v>
      </c>
      <c r="AP42" s="17">
        <v>2958</v>
      </c>
      <c r="AQ42" s="17">
        <v>2517</v>
      </c>
      <c r="AR42" s="17">
        <v>2676</v>
      </c>
      <c r="AS42" s="17">
        <v>3192</v>
      </c>
      <c r="AT42" s="17">
        <v>2764</v>
      </c>
      <c r="AU42" s="17">
        <v>2574</v>
      </c>
      <c r="AV42" s="222">
        <v>2770</v>
      </c>
      <c r="AW42" s="17">
        <v>3142</v>
      </c>
      <c r="AX42" s="17">
        <v>3002</v>
      </c>
      <c r="AY42" s="17">
        <v>2867</v>
      </c>
      <c r="AZ42" s="17">
        <v>3070</v>
      </c>
      <c r="BA42" s="17">
        <v>3780</v>
      </c>
      <c r="BB42" s="17">
        <v>3415</v>
      </c>
      <c r="BC42" s="17">
        <v>3254</v>
      </c>
      <c r="BD42" s="17">
        <v>3316</v>
      </c>
      <c r="BE42" s="17">
        <v>4219</v>
      </c>
      <c r="BF42" s="17">
        <v>4094.8208439303653</v>
      </c>
      <c r="BG42" s="17">
        <v>3856.1791560696347</v>
      </c>
      <c r="BH42" s="17">
        <v>4325</v>
      </c>
      <c r="BI42" s="17">
        <v>5322.0682100000004</v>
      </c>
      <c r="BJ42" s="17">
        <v>4979.1429600000001</v>
      </c>
      <c r="BK42" s="17">
        <v>4958.7888299999995</v>
      </c>
      <c r="BL42" s="17">
        <v>6350</v>
      </c>
      <c r="BM42" s="17">
        <v>6277</v>
      </c>
      <c r="BN42" s="17">
        <v>6425</v>
      </c>
      <c r="BO42" s="17">
        <v>5046.7000000000007</v>
      </c>
      <c r="BP42" s="17">
        <v>6504.2999999999993</v>
      </c>
      <c r="BQ42" s="17">
        <v>6596</v>
      </c>
      <c r="BR42" s="17">
        <v>7046</v>
      </c>
      <c r="BS42" s="17">
        <v>6321</v>
      </c>
      <c r="BT42" s="17">
        <v>5817</v>
      </c>
      <c r="BU42" s="17">
        <v>7411</v>
      </c>
      <c r="BV42" s="17">
        <v>8054</v>
      </c>
      <c r="BW42" s="17">
        <v>7464</v>
      </c>
      <c r="BX42" s="17">
        <v>8129</v>
      </c>
      <c r="BY42" s="17">
        <v>9689</v>
      </c>
      <c r="BZ42" s="17">
        <v>9025</v>
      </c>
      <c r="CA42" s="17">
        <v>8152</v>
      </c>
      <c r="CB42" s="17">
        <v>7240</v>
      </c>
      <c r="CC42" s="17">
        <v>9839</v>
      </c>
      <c r="CD42" s="18">
        <v>10340</v>
      </c>
    </row>
    <row r="43" spans="1:84">
      <c r="A43" s="292" t="s">
        <v>339</v>
      </c>
      <c r="B43" s="260" t="s">
        <v>252</v>
      </c>
      <c r="C43" s="222">
        <v>4588</v>
      </c>
      <c r="D43" s="17">
        <v>5631</v>
      </c>
      <c r="E43" s="17">
        <v>5782</v>
      </c>
      <c r="F43" s="17">
        <v>6279</v>
      </c>
      <c r="G43" s="17">
        <v>6877</v>
      </c>
      <c r="H43" s="17">
        <v>9905</v>
      </c>
      <c r="I43" s="17">
        <v>10572</v>
      </c>
      <c r="J43" s="17">
        <v>10272</v>
      </c>
      <c r="K43" s="17">
        <v>9785</v>
      </c>
      <c r="L43" s="17">
        <v>9444</v>
      </c>
      <c r="M43" s="17">
        <v>9505</v>
      </c>
      <c r="N43" s="17">
        <v>9122</v>
      </c>
      <c r="O43" s="17">
        <v>3970</v>
      </c>
      <c r="P43" s="17">
        <v>4334</v>
      </c>
      <c r="Q43" s="17">
        <v>4845</v>
      </c>
      <c r="R43" s="17">
        <v>5176</v>
      </c>
      <c r="S43" s="17">
        <v>5469</v>
      </c>
      <c r="T43" s="18">
        <v>6054</v>
      </c>
      <c r="U43" s="17">
        <v>1515</v>
      </c>
      <c r="V43" s="17">
        <v>1534</v>
      </c>
      <c r="W43" s="17">
        <v>1662</v>
      </c>
      <c r="X43" s="17">
        <v>1568</v>
      </c>
      <c r="Y43" s="17">
        <v>1678</v>
      </c>
      <c r="Z43" s="17">
        <v>1708</v>
      </c>
      <c r="AA43" s="17">
        <v>1724</v>
      </c>
      <c r="AB43" s="17">
        <v>1767</v>
      </c>
      <c r="AC43" s="17">
        <v>2262</v>
      </c>
      <c r="AD43" s="17">
        <v>2492</v>
      </c>
      <c r="AE43" s="17">
        <v>2129</v>
      </c>
      <c r="AF43" s="17">
        <v>3022</v>
      </c>
      <c r="AG43" s="17">
        <v>2544</v>
      </c>
      <c r="AH43" s="17">
        <v>2690</v>
      </c>
      <c r="AI43" s="17">
        <v>2661</v>
      </c>
      <c r="AJ43" s="17">
        <v>2677</v>
      </c>
      <c r="AK43" s="17">
        <v>2542</v>
      </c>
      <c r="AL43" s="17">
        <v>2629</v>
      </c>
      <c r="AM43" s="17">
        <v>3041</v>
      </c>
      <c r="AN43" s="17">
        <v>2060</v>
      </c>
      <c r="AO43" s="17">
        <v>2696</v>
      </c>
      <c r="AP43" s="17">
        <v>2535</v>
      </c>
      <c r="AQ43" s="17">
        <v>2296</v>
      </c>
      <c r="AR43" s="17">
        <v>2258</v>
      </c>
      <c r="AS43" s="17">
        <v>2220</v>
      </c>
      <c r="AT43" s="17">
        <v>2250</v>
      </c>
      <c r="AU43" s="17">
        <v>2425</v>
      </c>
      <c r="AV43" s="222">
        <v>2549</v>
      </c>
      <c r="AW43" s="17">
        <v>2607</v>
      </c>
      <c r="AX43" s="17">
        <v>2613</v>
      </c>
      <c r="AY43" s="17">
        <v>2187</v>
      </c>
      <c r="AZ43" s="17">
        <v>2098</v>
      </c>
      <c r="BA43" s="17">
        <v>2506</v>
      </c>
      <c r="BB43" s="17">
        <v>1945</v>
      </c>
      <c r="BC43" s="17">
        <v>2299</v>
      </c>
      <c r="BD43" s="17">
        <v>2372</v>
      </c>
      <c r="BE43" s="17">
        <v>1034</v>
      </c>
      <c r="BF43" s="17">
        <v>1081.5885899999998</v>
      </c>
      <c r="BG43" s="17">
        <v>1095.4114100000002</v>
      </c>
      <c r="BH43" s="17">
        <v>759</v>
      </c>
      <c r="BI43" s="17">
        <v>1076</v>
      </c>
      <c r="BJ43" s="17">
        <v>1094.8690799999999</v>
      </c>
      <c r="BK43" s="17">
        <v>1112.1309200000001</v>
      </c>
      <c r="BL43" s="17">
        <v>1051</v>
      </c>
      <c r="BM43" s="17">
        <v>1125</v>
      </c>
      <c r="BN43" s="17">
        <v>1212</v>
      </c>
      <c r="BO43" s="17">
        <v>1204.6999999999998</v>
      </c>
      <c r="BP43" s="17">
        <v>1303.3000000000002</v>
      </c>
      <c r="BQ43" s="17">
        <v>1202</v>
      </c>
      <c r="BR43" s="17">
        <v>1302</v>
      </c>
      <c r="BS43" s="17">
        <v>1355</v>
      </c>
      <c r="BT43" s="17">
        <v>1317</v>
      </c>
      <c r="BU43" s="17">
        <v>1704</v>
      </c>
      <c r="BV43" s="17">
        <v>922</v>
      </c>
      <c r="BW43" s="17">
        <v>1361</v>
      </c>
      <c r="BX43" s="17">
        <v>1482</v>
      </c>
      <c r="BY43" s="17">
        <v>1364</v>
      </c>
      <c r="BZ43" s="17">
        <v>1578</v>
      </c>
      <c r="CA43" s="17">
        <v>1604</v>
      </c>
      <c r="CB43" s="17">
        <v>1508</v>
      </c>
      <c r="CC43" s="17">
        <v>1397</v>
      </c>
      <c r="CD43" s="18">
        <v>1588</v>
      </c>
    </row>
    <row r="44" spans="1:84" s="254" customFormat="1">
      <c r="A44" s="343" t="s">
        <v>340</v>
      </c>
      <c r="B44" s="260" t="s">
        <v>218</v>
      </c>
      <c r="C44" s="222">
        <v>2114</v>
      </c>
      <c r="D44" s="17">
        <v>10402</v>
      </c>
      <c r="E44" s="17">
        <v>15853</v>
      </c>
      <c r="F44" s="17">
        <v>16045</v>
      </c>
      <c r="G44" s="17">
        <v>15675</v>
      </c>
      <c r="H44" s="17">
        <v>19452</v>
      </c>
      <c r="I44" s="17">
        <v>20770</v>
      </c>
      <c r="J44" s="17">
        <v>22387</v>
      </c>
      <c r="K44" s="17">
        <v>23627</v>
      </c>
      <c r="L44" s="17">
        <v>10009</v>
      </c>
      <c r="M44" s="17">
        <v>6553</v>
      </c>
      <c r="N44" s="17">
        <v>13428</v>
      </c>
      <c r="O44" s="17">
        <v>8420</v>
      </c>
      <c r="P44" s="17">
        <v>15527.710999999999</v>
      </c>
      <c r="Q44" s="17">
        <v>16958</v>
      </c>
      <c r="R44" s="17">
        <v>18099</v>
      </c>
      <c r="S44" s="17">
        <v>17976</v>
      </c>
      <c r="T44" s="18">
        <v>18259</v>
      </c>
      <c r="U44" s="17">
        <v>4212</v>
      </c>
      <c r="V44" s="17">
        <v>4220</v>
      </c>
      <c r="W44" s="17">
        <v>3587</v>
      </c>
      <c r="X44" s="17">
        <v>4026</v>
      </c>
      <c r="Y44" s="17">
        <v>4195</v>
      </c>
      <c r="Z44" s="17">
        <v>4128</v>
      </c>
      <c r="AA44" s="17">
        <v>5561</v>
      </c>
      <c r="AB44" s="17">
        <v>1791</v>
      </c>
      <c r="AC44" s="17">
        <v>5203</v>
      </c>
      <c r="AD44" s="17">
        <v>5470</v>
      </c>
      <c r="AE44" s="17">
        <v>4816</v>
      </c>
      <c r="AF44" s="17">
        <v>3963</v>
      </c>
      <c r="AG44" s="17">
        <v>4838</v>
      </c>
      <c r="AH44" s="17">
        <v>4879</v>
      </c>
      <c r="AI44" s="17">
        <v>5441</v>
      </c>
      <c r="AJ44" s="17">
        <v>5612</v>
      </c>
      <c r="AK44" s="17">
        <v>5743</v>
      </c>
      <c r="AL44" s="17">
        <v>5871</v>
      </c>
      <c r="AM44" s="17">
        <v>5910</v>
      </c>
      <c r="AN44" s="17">
        <v>4863</v>
      </c>
      <c r="AO44" s="17">
        <v>6170</v>
      </c>
      <c r="AP44" s="17">
        <v>6190</v>
      </c>
      <c r="AQ44" s="17">
        <v>6256</v>
      </c>
      <c r="AR44" s="17">
        <v>5011</v>
      </c>
      <c r="AS44" s="17">
        <v>11642</v>
      </c>
      <c r="AT44" s="17">
        <v>501</v>
      </c>
      <c r="AU44" s="17">
        <v>-2123</v>
      </c>
      <c r="AV44" s="222">
        <v>-11</v>
      </c>
      <c r="AW44" s="17">
        <v>11615</v>
      </c>
      <c r="AX44" s="17">
        <v>229</v>
      </c>
      <c r="AY44" s="17">
        <v>-5524</v>
      </c>
      <c r="AZ44" s="17">
        <v>233</v>
      </c>
      <c r="BA44" s="17">
        <v>9268</v>
      </c>
      <c r="BB44" s="17">
        <v>244</v>
      </c>
      <c r="BC44" s="17">
        <v>3790</v>
      </c>
      <c r="BD44" s="17">
        <v>126</v>
      </c>
      <c r="BE44" s="17">
        <v>13285</v>
      </c>
      <c r="BF44" s="17">
        <v>434.46224000000075</v>
      </c>
      <c r="BG44" s="17">
        <v>-5747.4622400000007</v>
      </c>
      <c r="BH44" s="17">
        <v>448</v>
      </c>
      <c r="BI44" s="17">
        <v>2837.7198499999995</v>
      </c>
      <c r="BJ44" s="17">
        <v>2796.6545500000011</v>
      </c>
      <c r="BK44" s="17">
        <v>5652.6255999999994</v>
      </c>
      <c r="BL44" s="17">
        <v>4240.7109999999993</v>
      </c>
      <c r="BM44" s="17">
        <v>4224</v>
      </c>
      <c r="BN44" s="17">
        <v>3935</v>
      </c>
      <c r="BO44" s="17">
        <v>4266.7000000000007</v>
      </c>
      <c r="BP44" s="17">
        <v>4532.2999999999993</v>
      </c>
      <c r="BQ44" s="17">
        <v>4078</v>
      </c>
      <c r="BR44" s="17">
        <v>5475</v>
      </c>
      <c r="BS44" s="17">
        <v>4225</v>
      </c>
      <c r="BT44" s="17">
        <v>4321</v>
      </c>
      <c r="BU44" s="17">
        <v>4412</v>
      </c>
      <c r="BV44" s="17">
        <v>4543</v>
      </c>
      <c r="BW44" s="17">
        <v>4522</v>
      </c>
      <c r="BX44" s="17">
        <v>4499</v>
      </c>
      <c r="BY44" s="17">
        <v>4446</v>
      </c>
      <c r="BZ44" s="17">
        <v>4934</v>
      </c>
      <c r="CA44" s="17">
        <v>4208</v>
      </c>
      <c r="CB44" s="17">
        <v>4671</v>
      </c>
      <c r="CC44" s="17">
        <v>4730</v>
      </c>
      <c r="CD44" s="18">
        <v>5018</v>
      </c>
    </row>
    <row r="45" spans="1:84" s="254" customFormat="1">
      <c r="A45" s="343" t="s">
        <v>341</v>
      </c>
      <c r="B45" s="261" t="s">
        <v>219</v>
      </c>
      <c r="C45" s="222">
        <v>1391</v>
      </c>
      <c r="D45" s="17">
        <v>9624</v>
      </c>
      <c r="E45" s="17">
        <v>14983</v>
      </c>
      <c r="F45" s="17">
        <v>14991</v>
      </c>
      <c r="G45" s="17">
        <v>14377</v>
      </c>
      <c r="H45" s="17">
        <v>17455</v>
      </c>
      <c r="I45" s="17">
        <v>18916</v>
      </c>
      <c r="J45" s="17">
        <v>22039</v>
      </c>
      <c r="K45" s="17">
        <v>22047</v>
      </c>
      <c r="L45" s="17">
        <v>9121</v>
      </c>
      <c r="M45" s="17">
        <v>5579</v>
      </c>
      <c r="N45" s="17">
        <v>12538</v>
      </c>
      <c r="O45" s="17">
        <v>6752</v>
      </c>
      <c r="P45" s="17">
        <v>13874</v>
      </c>
      <c r="Q45" s="17">
        <v>14515</v>
      </c>
      <c r="R45" s="17">
        <v>14773</v>
      </c>
      <c r="S45" s="17">
        <v>15504</v>
      </c>
      <c r="T45" s="18">
        <v>15696</v>
      </c>
      <c r="U45" s="17">
        <v>3961</v>
      </c>
      <c r="V45" s="17">
        <v>3961</v>
      </c>
      <c r="W45" s="17">
        <v>3421</v>
      </c>
      <c r="X45" s="17">
        <v>3648</v>
      </c>
      <c r="Y45" s="17">
        <v>3893</v>
      </c>
      <c r="Z45" s="17">
        <v>3893</v>
      </c>
      <c r="AA45" s="17">
        <v>5249</v>
      </c>
      <c r="AB45" s="17">
        <v>1342</v>
      </c>
      <c r="AC45" s="17">
        <v>4929</v>
      </c>
      <c r="AD45" s="17">
        <v>5026</v>
      </c>
      <c r="AE45" s="17">
        <v>4610</v>
      </c>
      <c r="AF45" s="17">
        <v>2890</v>
      </c>
      <c r="AG45" s="17">
        <v>4521</v>
      </c>
      <c r="AH45" s="17">
        <v>4465</v>
      </c>
      <c r="AI45" s="17">
        <v>4725</v>
      </c>
      <c r="AJ45" s="17">
        <v>5206</v>
      </c>
      <c r="AK45" s="17">
        <v>5409</v>
      </c>
      <c r="AL45" s="17">
        <v>5332</v>
      </c>
      <c r="AM45" s="17">
        <v>5511</v>
      </c>
      <c r="AN45" s="17">
        <v>5788</v>
      </c>
      <c r="AO45" s="17">
        <v>5717</v>
      </c>
      <c r="AP45" s="17">
        <v>5812</v>
      </c>
      <c r="AQ45" s="17">
        <v>5914</v>
      </c>
      <c r="AR45" s="17">
        <v>4605</v>
      </c>
      <c r="AS45" s="17">
        <v>11213</v>
      </c>
      <c r="AT45" s="17">
        <v>3</v>
      </c>
      <c r="AU45" s="17">
        <v>-2140</v>
      </c>
      <c r="AV45" s="222">
        <v>45</v>
      </c>
      <c r="AW45" s="17">
        <v>11357</v>
      </c>
      <c r="AX45" s="17">
        <v>0</v>
      </c>
      <c r="AY45" s="17">
        <v>-5781</v>
      </c>
      <c r="AZ45" s="17">
        <v>3</v>
      </c>
      <c r="BA45" s="17">
        <v>9023</v>
      </c>
      <c r="BB45" s="17">
        <v>5</v>
      </c>
      <c r="BC45" s="17">
        <v>3506</v>
      </c>
      <c r="BD45" s="17">
        <v>4</v>
      </c>
      <c r="BE45" s="17">
        <v>12888</v>
      </c>
      <c r="BF45" s="17">
        <v>1</v>
      </c>
      <c r="BG45" s="17">
        <v>-6159</v>
      </c>
      <c r="BH45" s="17">
        <v>22</v>
      </c>
      <c r="BI45" s="17">
        <v>2506</v>
      </c>
      <c r="BJ45" s="17">
        <v>2506</v>
      </c>
      <c r="BK45" s="17">
        <v>5330</v>
      </c>
      <c r="BL45" s="17">
        <v>3532</v>
      </c>
      <c r="BM45" s="17">
        <v>3549</v>
      </c>
      <c r="BN45" s="17">
        <v>3550</v>
      </c>
      <c r="BO45" s="17">
        <v>3768</v>
      </c>
      <c r="BP45" s="17">
        <v>3648</v>
      </c>
      <c r="BQ45" s="17">
        <v>3659</v>
      </c>
      <c r="BR45" s="17">
        <v>3661</v>
      </c>
      <c r="BS45" s="17">
        <v>3754</v>
      </c>
      <c r="BT45" s="17">
        <v>3699</v>
      </c>
      <c r="BU45" s="17">
        <v>3868</v>
      </c>
      <c r="BV45" s="17">
        <v>3869</v>
      </c>
      <c r="BW45" s="17">
        <v>3872</v>
      </c>
      <c r="BX45" s="17">
        <v>3895</v>
      </c>
      <c r="BY45" s="17">
        <v>3911</v>
      </c>
      <c r="BZ45" s="17">
        <v>3905</v>
      </c>
      <c r="CA45" s="17">
        <v>3953</v>
      </c>
      <c r="CB45" s="17">
        <v>3927</v>
      </c>
      <c r="CC45" s="17">
        <v>4125</v>
      </c>
      <c r="CD45" s="18">
        <v>4396</v>
      </c>
    </row>
    <row r="46" spans="1:84">
      <c r="A46" s="292" t="s">
        <v>342</v>
      </c>
      <c r="B46" s="260" t="s">
        <v>75</v>
      </c>
      <c r="C46" s="222">
        <v>26025</v>
      </c>
      <c r="D46" s="17">
        <v>35925</v>
      </c>
      <c r="E46" s="17">
        <v>32603</v>
      </c>
      <c r="F46" s="17">
        <v>42101</v>
      </c>
      <c r="G46" s="17">
        <v>36235</v>
      </c>
      <c r="H46" s="17">
        <v>33718</v>
      </c>
      <c r="I46" s="17">
        <v>36242</v>
      </c>
      <c r="J46" s="17">
        <v>41967</v>
      </c>
      <c r="K46" s="17">
        <v>39621</v>
      </c>
      <c r="L46" s="17">
        <v>38587</v>
      </c>
      <c r="M46" s="17">
        <v>53194</v>
      </c>
      <c r="N46" s="17">
        <v>44520</v>
      </c>
      <c r="O46" s="17">
        <v>48466</v>
      </c>
      <c r="P46" s="17">
        <v>49676</v>
      </c>
      <c r="Q46" s="17">
        <v>57264</v>
      </c>
      <c r="R46" s="17">
        <v>76013</v>
      </c>
      <c r="S46" s="17">
        <v>105360</v>
      </c>
      <c r="T46" s="18">
        <v>103526</v>
      </c>
      <c r="U46" s="17">
        <v>7321</v>
      </c>
      <c r="V46" s="17">
        <v>8203</v>
      </c>
      <c r="W46" s="17">
        <v>9318</v>
      </c>
      <c r="X46" s="17">
        <v>17259</v>
      </c>
      <c r="Y46" s="17">
        <v>7313</v>
      </c>
      <c r="Z46" s="17">
        <v>10300</v>
      </c>
      <c r="AA46" s="17">
        <v>8156</v>
      </c>
      <c r="AB46" s="17">
        <v>10466</v>
      </c>
      <c r="AC46" s="17">
        <v>8094</v>
      </c>
      <c r="AD46" s="17">
        <v>9633</v>
      </c>
      <c r="AE46" s="17">
        <v>6664</v>
      </c>
      <c r="AF46" s="17">
        <v>9327</v>
      </c>
      <c r="AG46" s="17">
        <v>6544</v>
      </c>
      <c r="AH46" s="17">
        <v>7786</v>
      </c>
      <c r="AI46" s="17">
        <v>9191</v>
      </c>
      <c r="AJ46" s="17">
        <v>12721</v>
      </c>
      <c r="AK46" s="17">
        <v>9708</v>
      </c>
      <c r="AL46" s="17">
        <v>10460</v>
      </c>
      <c r="AM46" s="17">
        <v>8733</v>
      </c>
      <c r="AN46" s="17">
        <v>13066</v>
      </c>
      <c r="AO46" s="17">
        <v>8851</v>
      </c>
      <c r="AP46" s="17">
        <v>10063</v>
      </c>
      <c r="AQ46" s="17">
        <v>9313</v>
      </c>
      <c r="AR46" s="17">
        <v>11394</v>
      </c>
      <c r="AS46" s="17">
        <v>7558</v>
      </c>
      <c r="AT46" s="17">
        <v>9456</v>
      </c>
      <c r="AU46" s="17">
        <v>8395</v>
      </c>
      <c r="AV46" s="222">
        <v>13178</v>
      </c>
      <c r="AW46" s="17">
        <v>9014</v>
      </c>
      <c r="AX46" s="17">
        <v>11650</v>
      </c>
      <c r="AY46" s="17">
        <v>12183</v>
      </c>
      <c r="AZ46" s="17">
        <v>20347</v>
      </c>
      <c r="BA46" s="17">
        <v>9923</v>
      </c>
      <c r="BB46" s="17">
        <v>11507</v>
      </c>
      <c r="BC46" s="17">
        <v>11149</v>
      </c>
      <c r="BD46" s="17">
        <v>11941</v>
      </c>
      <c r="BE46" s="17">
        <v>10131</v>
      </c>
      <c r="BF46" s="17">
        <v>11545.24338</v>
      </c>
      <c r="BG46" s="17">
        <v>11497.75662</v>
      </c>
      <c r="BH46" s="17">
        <v>15292</v>
      </c>
      <c r="BI46" s="17">
        <v>11283.76454</v>
      </c>
      <c r="BJ46" s="17">
        <v>10220.96399</v>
      </c>
      <c r="BK46" s="17">
        <v>12996.27147</v>
      </c>
      <c r="BL46" s="17">
        <v>15175</v>
      </c>
      <c r="BM46" s="17">
        <v>13189</v>
      </c>
      <c r="BN46" s="17">
        <v>13001</v>
      </c>
      <c r="BO46" s="17">
        <v>13520.7</v>
      </c>
      <c r="BP46" s="17">
        <v>17553.300000000003</v>
      </c>
      <c r="BQ46" s="17">
        <v>13883</v>
      </c>
      <c r="BR46" s="17">
        <v>20241</v>
      </c>
      <c r="BS46" s="17">
        <v>18499</v>
      </c>
      <c r="BT46" s="17">
        <v>23390</v>
      </c>
      <c r="BU46" s="17">
        <v>23093</v>
      </c>
      <c r="BV46" s="17">
        <v>28944</v>
      </c>
      <c r="BW46" s="17">
        <v>25169</v>
      </c>
      <c r="BX46" s="17">
        <v>28154</v>
      </c>
      <c r="BY46" s="17">
        <v>26132</v>
      </c>
      <c r="BZ46" s="17">
        <v>25889</v>
      </c>
      <c r="CA46" s="17">
        <v>26188</v>
      </c>
      <c r="CB46" s="17">
        <v>25317</v>
      </c>
      <c r="CC46" s="17">
        <v>25775</v>
      </c>
      <c r="CD46" s="18">
        <v>25384</v>
      </c>
    </row>
    <row r="47" spans="1:84">
      <c r="A47" s="292" t="s">
        <v>343</v>
      </c>
      <c r="B47" s="260" t="s">
        <v>220</v>
      </c>
      <c r="C47" s="222">
        <v>8707</v>
      </c>
      <c r="D47" s="17">
        <v>12510</v>
      </c>
      <c r="E47" s="17">
        <v>9019</v>
      </c>
      <c r="F47" s="17">
        <v>7313</v>
      </c>
      <c r="G47" s="17">
        <v>7718</v>
      </c>
      <c r="H47" s="17">
        <v>8950</v>
      </c>
      <c r="I47" s="17">
        <v>8881</v>
      </c>
      <c r="J47" s="17">
        <v>8662</v>
      </c>
      <c r="K47" s="17">
        <v>6433</v>
      </c>
      <c r="L47" s="17">
        <v>5162</v>
      </c>
      <c r="M47" s="17">
        <v>5341</v>
      </c>
      <c r="N47" s="17">
        <v>6140</v>
      </c>
      <c r="O47" s="17">
        <v>5544</v>
      </c>
      <c r="P47" s="17">
        <v>4775</v>
      </c>
      <c r="Q47" s="17">
        <v>5427</v>
      </c>
      <c r="R47" s="17">
        <v>7129</v>
      </c>
      <c r="S47" s="17">
        <v>11539</v>
      </c>
      <c r="T47" s="18">
        <v>11523</v>
      </c>
      <c r="U47" s="17">
        <v>1642</v>
      </c>
      <c r="V47" s="17">
        <v>1811</v>
      </c>
      <c r="W47" s="17">
        <v>1683</v>
      </c>
      <c r="X47" s="17">
        <v>2176</v>
      </c>
      <c r="Y47" s="17">
        <v>1741</v>
      </c>
      <c r="Z47" s="17">
        <v>1570</v>
      </c>
      <c r="AA47" s="17">
        <v>2341</v>
      </c>
      <c r="AB47" s="17">
        <v>2066</v>
      </c>
      <c r="AC47" s="17">
        <v>1897</v>
      </c>
      <c r="AD47" s="17">
        <v>2342</v>
      </c>
      <c r="AE47" s="17">
        <v>1830</v>
      </c>
      <c r="AF47" s="17">
        <v>2881</v>
      </c>
      <c r="AG47" s="17">
        <v>2056</v>
      </c>
      <c r="AH47" s="17">
        <v>2834</v>
      </c>
      <c r="AI47" s="17">
        <v>1800</v>
      </c>
      <c r="AJ47" s="17">
        <v>2191</v>
      </c>
      <c r="AK47" s="17">
        <v>1458</v>
      </c>
      <c r="AL47" s="17">
        <v>2019</v>
      </c>
      <c r="AM47" s="17">
        <v>1456</v>
      </c>
      <c r="AN47" s="17">
        <v>3729</v>
      </c>
      <c r="AO47" s="17">
        <v>1467</v>
      </c>
      <c r="AP47" s="17">
        <v>1761</v>
      </c>
      <c r="AQ47" s="17">
        <v>1199</v>
      </c>
      <c r="AR47" s="17">
        <v>2006</v>
      </c>
      <c r="AS47" s="17">
        <v>1303</v>
      </c>
      <c r="AT47" s="17">
        <v>1387</v>
      </c>
      <c r="AU47" s="17">
        <v>1143</v>
      </c>
      <c r="AV47" s="222">
        <v>1329</v>
      </c>
      <c r="AW47" s="17">
        <v>1238</v>
      </c>
      <c r="AX47" s="17">
        <v>1350</v>
      </c>
      <c r="AY47" s="17">
        <v>1209</v>
      </c>
      <c r="AZ47" s="17">
        <v>1544</v>
      </c>
      <c r="BA47" s="17">
        <v>1430</v>
      </c>
      <c r="BB47" s="17">
        <v>1571</v>
      </c>
      <c r="BC47" s="17">
        <v>1357</v>
      </c>
      <c r="BD47" s="17">
        <v>1782</v>
      </c>
      <c r="BE47" s="17">
        <v>1281</v>
      </c>
      <c r="BF47" s="17">
        <v>1561.4537099999998</v>
      </c>
      <c r="BG47" s="17">
        <v>1189.5462900000002</v>
      </c>
      <c r="BH47" s="17">
        <v>1512</v>
      </c>
      <c r="BI47" s="17">
        <v>1237.2020400000001</v>
      </c>
      <c r="BJ47" s="17">
        <v>1042.4909899999998</v>
      </c>
      <c r="BK47" s="17">
        <v>919.30697000000009</v>
      </c>
      <c r="BL47" s="17">
        <v>1576</v>
      </c>
      <c r="BM47" s="17">
        <v>1018</v>
      </c>
      <c r="BN47" s="17">
        <v>1256</v>
      </c>
      <c r="BO47" s="17">
        <v>1187.6999999999998</v>
      </c>
      <c r="BP47" s="17">
        <v>1965.3000000000002</v>
      </c>
      <c r="BQ47" s="17">
        <v>1277</v>
      </c>
      <c r="BR47" s="17">
        <v>2006</v>
      </c>
      <c r="BS47" s="17">
        <v>1607</v>
      </c>
      <c r="BT47" s="17">
        <v>2239</v>
      </c>
      <c r="BU47" s="17">
        <v>2752</v>
      </c>
      <c r="BV47" s="17">
        <v>3224</v>
      </c>
      <c r="BW47" s="17">
        <v>2330</v>
      </c>
      <c r="BX47" s="17">
        <v>3233</v>
      </c>
      <c r="BY47" s="17">
        <v>2526</v>
      </c>
      <c r="BZ47" s="17">
        <v>3084</v>
      </c>
      <c r="CA47" s="17">
        <v>1977</v>
      </c>
      <c r="CB47" s="17">
        <v>3936</v>
      </c>
      <c r="CC47" s="17">
        <v>2777</v>
      </c>
      <c r="CD47" s="18">
        <v>3106</v>
      </c>
    </row>
    <row r="48" spans="1:84">
      <c r="A48" s="291" t="s">
        <v>344</v>
      </c>
      <c r="B48" s="259" t="s">
        <v>70</v>
      </c>
      <c r="C48" s="221">
        <v>593</v>
      </c>
      <c r="D48" s="19">
        <v>501</v>
      </c>
      <c r="E48" s="19">
        <v>2495</v>
      </c>
      <c r="F48" s="19">
        <v>1139</v>
      </c>
      <c r="G48" s="19">
        <v>438</v>
      </c>
      <c r="H48" s="19">
        <v>10643</v>
      </c>
      <c r="I48" s="19">
        <v>3752</v>
      </c>
      <c r="J48" s="19">
        <v>1785</v>
      </c>
      <c r="K48" s="19">
        <v>1962</v>
      </c>
      <c r="L48" s="19">
        <v>1736</v>
      </c>
      <c r="M48" s="19">
        <v>3859</v>
      </c>
      <c r="N48" s="19">
        <v>2703</v>
      </c>
      <c r="O48" s="19">
        <v>6616</v>
      </c>
      <c r="P48" s="19">
        <v>4212</v>
      </c>
      <c r="Q48" s="19">
        <v>3007</v>
      </c>
      <c r="R48" s="19">
        <v>10027</v>
      </c>
      <c r="S48" s="19">
        <v>6252</v>
      </c>
      <c r="T48" s="220">
        <v>3400</v>
      </c>
      <c r="U48" s="19">
        <v>192</v>
      </c>
      <c r="V48" s="19">
        <v>112</v>
      </c>
      <c r="W48" s="19">
        <v>-95</v>
      </c>
      <c r="X48" s="19">
        <v>930</v>
      </c>
      <c r="Y48" s="19">
        <v>500</v>
      </c>
      <c r="Z48" s="19">
        <v>-379</v>
      </c>
      <c r="AA48" s="19">
        <v>8</v>
      </c>
      <c r="AB48" s="19">
        <v>309</v>
      </c>
      <c r="AC48" s="19">
        <v>6782</v>
      </c>
      <c r="AD48" s="19">
        <v>1623</v>
      </c>
      <c r="AE48" s="19">
        <v>243</v>
      </c>
      <c r="AF48" s="19">
        <v>1993</v>
      </c>
      <c r="AG48" s="19">
        <v>1398</v>
      </c>
      <c r="AH48" s="19">
        <v>364</v>
      </c>
      <c r="AI48" s="19">
        <v>359</v>
      </c>
      <c r="AJ48" s="19">
        <v>1631</v>
      </c>
      <c r="AK48" s="19">
        <v>353</v>
      </c>
      <c r="AL48" s="19">
        <v>609</v>
      </c>
      <c r="AM48" s="19">
        <v>323</v>
      </c>
      <c r="AN48" s="19">
        <v>499</v>
      </c>
      <c r="AO48" s="19">
        <v>853</v>
      </c>
      <c r="AP48" s="19">
        <v>338</v>
      </c>
      <c r="AQ48" s="19">
        <v>401</v>
      </c>
      <c r="AR48" s="19">
        <v>370</v>
      </c>
      <c r="AS48" s="19">
        <v>348</v>
      </c>
      <c r="AT48" s="19">
        <v>204</v>
      </c>
      <c r="AU48" s="19">
        <v>205</v>
      </c>
      <c r="AV48" s="221">
        <v>979</v>
      </c>
      <c r="AW48" s="19">
        <v>330</v>
      </c>
      <c r="AX48" s="19">
        <v>31</v>
      </c>
      <c r="AY48" s="19">
        <v>1731</v>
      </c>
      <c r="AZ48" s="19">
        <v>1767</v>
      </c>
      <c r="BA48" s="19">
        <v>844</v>
      </c>
      <c r="BB48" s="19">
        <v>293</v>
      </c>
      <c r="BC48" s="19">
        <v>284</v>
      </c>
      <c r="BD48" s="19">
        <v>1282</v>
      </c>
      <c r="BE48" s="19">
        <v>1330</v>
      </c>
      <c r="BF48" s="19">
        <v>1875.513690000123</v>
      </c>
      <c r="BG48" s="19">
        <v>1896.486309999877</v>
      </c>
      <c r="BH48" s="19">
        <v>1514</v>
      </c>
      <c r="BI48" s="19">
        <v>1076.25326</v>
      </c>
      <c r="BJ48" s="19">
        <v>719.36516000000006</v>
      </c>
      <c r="BK48" s="19">
        <v>262.38157999999999</v>
      </c>
      <c r="BL48" s="19">
        <v>2155</v>
      </c>
      <c r="BM48" s="19">
        <v>319.81968999999998</v>
      </c>
      <c r="BN48" s="19">
        <v>359.18031000000002</v>
      </c>
      <c r="BO48" s="19">
        <v>547</v>
      </c>
      <c r="BP48" s="19">
        <v>1780.9999999999998</v>
      </c>
      <c r="BQ48" s="19">
        <v>497</v>
      </c>
      <c r="BR48" s="19">
        <v>470</v>
      </c>
      <c r="BS48" s="19">
        <v>384</v>
      </c>
      <c r="BT48" s="19">
        <v>8676</v>
      </c>
      <c r="BU48" s="19">
        <v>987</v>
      </c>
      <c r="BV48" s="19">
        <v>1764</v>
      </c>
      <c r="BW48" s="19">
        <v>1025</v>
      </c>
      <c r="BX48" s="19">
        <v>2476</v>
      </c>
      <c r="BY48" s="19">
        <v>877</v>
      </c>
      <c r="BZ48" s="19">
        <v>521</v>
      </c>
      <c r="CA48" s="19">
        <v>548</v>
      </c>
      <c r="CB48" s="19">
        <v>1454</v>
      </c>
      <c r="CC48" s="19">
        <v>1023</v>
      </c>
      <c r="CD48" s="220">
        <v>1659</v>
      </c>
    </row>
    <row r="49" spans="1:82" s="333" customFormat="1">
      <c r="A49" s="328" t="s">
        <v>345</v>
      </c>
      <c r="B49" s="329" t="s">
        <v>364</v>
      </c>
      <c r="C49" s="330">
        <v>0</v>
      </c>
      <c r="D49" s="331">
        <v>0</v>
      </c>
      <c r="E49" s="331">
        <v>0</v>
      </c>
      <c r="F49" s="331">
        <v>0</v>
      </c>
      <c r="G49" s="331">
        <v>0</v>
      </c>
      <c r="H49" s="331">
        <v>0</v>
      </c>
      <c r="I49" s="331">
        <v>0</v>
      </c>
      <c r="J49" s="331">
        <v>0</v>
      </c>
      <c r="K49" s="331">
        <v>0</v>
      </c>
      <c r="L49" s="331">
        <v>0</v>
      </c>
      <c r="M49" s="331">
        <v>607</v>
      </c>
      <c r="N49" s="331">
        <v>3153</v>
      </c>
      <c r="O49" s="331">
        <v>-1901</v>
      </c>
      <c r="P49" s="331">
        <v>-950</v>
      </c>
      <c r="Q49" s="331">
        <v>1746</v>
      </c>
      <c r="R49" s="331">
        <v>565</v>
      </c>
      <c r="S49" s="331">
        <v>-332</v>
      </c>
      <c r="T49" s="332">
        <v>-792</v>
      </c>
      <c r="U49" s="331">
        <v>0</v>
      </c>
      <c r="V49" s="331">
        <v>0</v>
      </c>
      <c r="W49" s="331">
        <v>0</v>
      </c>
      <c r="X49" s="331">
        <v>0</v>
      </c>
      <c r="Y49" s="331">
        <v>0</v>
      </c>
      <c r="Z49" s="331">
        <v>0</v>
      </c>
      <c r="AA49" s="331">
        <v>0</v>
      </c>
      <c r="AB49" s="331">
        <v>0</v>
      </c>
      <c r="AC49" s="331">
        <v>0</v>
      </c>
      <c r="AD49" s="331">
        <v>0</v>
      </c>
      <c r="AE49" s="331">
        <v>0</v>
      </c>
      <c r="AF49" s="331">
        <v>0</v>
      </c>
      <c r="AG49" s="331">
        <v>0</v>
      </c>
      <c r="AH49" s="331">
        <v>0</v>
      </c>
      <c r="AI49" s="331">
        <v>0</v>
      </c>
      <c r="AJ49" s="331">
        <v>0</v>
      </c>
      <c r="AK49" s="331">
        <v>0</v>
      </c>
      <c r="AL49" s="331">
        <v>0</v>
      </c>
      <c r="AM49" s="331">
        <v>0</v>
      </c>
      <c r="AN49" s="331">
        <v>0</v>
      </c>
      <c r="AO49" s="331">
        <v>0</v>
      </c>
      <c r="AP49" s="331">
        <v>0</v>
      </c>
      <c r="AQ49" s="331">
        <v>0</v>
      </c>
      <c r="AR49" s="331">
        <v>0</v>
      </c>
      <c r="AS49" s="331">
        <v>0</v>
      </c>
      <c r="AT49" s="331">
        <v>0</v>
      </c>
      <c r="AU49" s="331">
        <v>0</v>
      </c>
      <c r="AV49" s="330">
        <v>0</v>
      </c>
      <c r="AW49" s="331">
        <v>0</v>
      </c>
      <c r="AX49" s="331">
        <v>0</v>
      </c>
      <c r="AY49" s="331">
        <v>0</v>
      </c>
      <c r="AZ49" s="331">
        <v>607</v>
      </c>
      <c r="BA49" s="331">
        <v>1476</v>
      </c>
      <c r="BB49" s="331">
        <v>375</v>
      </c>
      <c r="BC49" s="331">
        <v>-384</v>
      </c>
      <c r="BD49" s="331">
        <v>1686</v>
      </c>
      <c r="BE49" s="331">
        <v>-1131</v>
      </c>
      <c r="BF49" s="331">
        <v>1407</v>
      </c>
      <c r="BG49" s="331">
        <v>-341</v>
      </c>
      <c r="BH49" s="331">
        <v>-1836</v>
      </c>
      <c r="BI49" s="331">
        <v>-1061</v>
      </c>
      <c r="BJ49" s="331">
        <v>783</v>
      </c>
      <c r="BK49" s="331">
        <v>-595</v>
      </c>
      <c r="BL49" s="331">
        <v>-77</v>
      </c>
      <c r="BM49" s="331">
        <v>-287</v>
      </c>
      <c r="BN49" s="331">
        <v>1589</v>
      </c>
      <c r="BO49" s="331">
        <v>-753</v>
      </c>
      <c r="BP49" s="331">
        <v>1197</v>
      </c>
      <c r="BQ49" s="331">
        <v>-534</v>
      </c>
      <c r="BR49" s="331">
        <v>799</v>
      </c>
      <c r="BS49" s="331">
        <v>89</v>
      </c>
      <c r="BT49" s="331">
        <v>211</v>
      </c>
      <c r="BU49" s="331">
        <v>-228</v>
      </c>
      <c r="BV49" s="331">
        <v>-429</v>
      </c>
      <c r="BW49" s="331">
        <v>283</v>
      </c>
      <c r="BX49" s="331">
        <v>42</v>
      </c>
      <c r="BY49" s="331">
        <v>-431</v>
      </c>
      <c r="BZ49" s="331">
        <v>141</v>
      </c>
      <c r="CA49" s="331">
        <v>-84</v>
      </c>
      <c r="CB49" s="331">
        <v>-418</v>
      </c>
      <c r="CC49" s="331">
        <v>-46</v>
      </c>
      <c r="CD49" s="332">
        <v>-367</v>
      </c>
    </row>
    <row r="50" spans="1:82">
      <c r="A50" s="291" t="s">
        <v>346</v>
      </c>
      <c r="B50" s="259" t="s">
        <v>76</v>
      </c>
      <c r="C50" s="221">
        <v>917</v>
      </c>
      <c r="D50" s="19">
        <v>5440</v>
      </c>
      <c r="E50" s="19">
        <v>3886</v>
      </c>
      <c r="F50" s="19">
        <v>2677</v>
      </c>
      <c r="G50" s="19">
        <v>1613</v>
      </c>
      <c r="H50" s="19">
        <v>10583</v>
      </c>
      <c r="I50" s="19">
        <v>2126</v>
      </c>
      <c r="J50" s="19">
        <v>5373</v>
      </c>
      <c r="K50" s="19">
        <v>2151</v>
      </c>
      <c r="L50" s="19">
        <v>19213</v>
      </c>
      <c r="M50" s="19">
        <v>2896</v>
      </c>
      <c r="N50" s="19">
        <v>2314</v>
      </c>
      <c r="O50" s="19">
        <v>3345</v>
      </c>
      <c r="P50" s="19">
        <v>11691</v>
      </c>
      <c r="Q50" s="19">
        <v>3016</v>
      </c>
      <c r="R50" s="19">
        <v>14384</v>
      </c>
      <c r="S50" s="19">
        <v>3370</v>
      </c>
      <c r="T50" s="220">
        <v>42020</v>
      </c>
      <c r="U50" s="19">
        <v>18</v>
      </c>
      <c r="V50" s="19">
        <v>68</v>
      </c>
      <c r="W50" s="19">
        <v>1204</v>
      </c>
      <c r="X50" s="19">
        <v>1387</v>
      </c>
      <c r="Y50" s="19">
        <v>64</v>
      </c>
      <c r="Z50" s="19">
        <v>30</v>
      </c>
      <c r="AA50" s="19">
        <v>2608</v>
      </c>
      <c r="AB50" s="19">
        <v>-1089</v>
      </c>
      <c r="AC50" s="19">
        <v>27</v>
      </c>
      <c r="AD50" s="19">
        <v>999</v>
      </c>
      <c r="AE50" s="19">
        <v>99</v>
      </c>
      <c r="AF50" s="19">
        <v>9458</v>
      </c>
      <c r="AG50" s="19">
        <v>729</v>
      </c>
      <c r="AH50" s="19">
        <v>82</v>
      </c>
      <c r="AI50" s="19">
        <v>491</v>
      </c>
      <c r="AJ50" s="19">
        <v>824</v>
      </c>
      <c r="AK50" s="19">
        <v>905</v>
      </c>
      <c r="AL50" s="19">
        <v>1048</v>
      </c>
      <c r="AM50" s="19">
        <v>85</v>
      </c>
      <c r="AN50" s="19">
        <v>3335</v>
      </c>
      <c r="AO50" s="19">
        <v>652</v>
      </c>
      <c r="AP50" s="19">
        <v>1146</v>
      </c>
      <c r="AQ50" s="19">
        <v>311</v>
      </c>
      <c r="AR50" s="19">
        <v>42</v>
      </c>
      <c r="AS50" s="19">
        <v>564</v>
      </c>
      <c r="AT50" s="19">
        <v>46</v>
      </c>
      <c r="AU50" s="19">
        <v>360</v>
      </c>
      <c r="AV50" s="221">
        <v>18243</v>
      </c>
      <c r="AW50" s="19">
        <v>1507</v>
      </c>
      <c r="AX50" s="19">
        <v>954</v>
      </c>
      <c r="AY50" s="19">
        <v>395</v>
      </c>
      <c r="AZ50" s="19">
        <v>40</v>
      </c>
      <c r="BA50" s="19">
        <v>781</v>
      </c>
      <c r="BB50" s="19">
        <v>373</v>
      </c>
      <c r="BC50" s="19">
        <v>330</v>
      </c>
      <c r="BD50" s="19">
        <v>830</v>
      </c>
      <c r="BE50" s="19">
        <v>654</v>
      </c>
      <c r="BF50" s="19">
        <v>918.99972000000002</v>
      </c>
      <c r="BG50" s="19">
        <v>933.00027999999998</v>
      </c>
      <c r="BH50" s="19">
        <v>839</v>
      </c>
      <c r="BI50" s="19">
        <v>865.6</v>
      </c>
      <c r="BJ50" s="19">
        <v>4602.3999999999996</v>
      </c>
      <c r="BK50" s="19">
        <v>245</v>
      </c>
      <c r="BL50" s="19">
        <v>5978</v>
      </c>
      <c r="BM50" s="19">
        <v>653</v>
      </c>
      <c r="BN50" s="19">
        <v>-52</v>
      </c>
      <c r="BO50" s="19">
        <v>1069</v>
      </c>
      <c r="BP50" s="19">
        <v>1346</v>
      </c>
      <c r="BQ50" s="19">
        <v>426</v>
      </c>
      <c r="BR50" s="19">
        <v>518</v>
      </c>
      <c r="BS50" s="19">
        <v>9100</v>
      </c>
      <c r="BT50" s="19">
        <v>4340</v>
      </c>
      <c r="BU50" s="19">
        <v>307</v>
      </c>
      <c r="BV50" s="19">
        <v>1347</v>
      </c>
      <c r="BW50" s="19">
        <v>118</v>
      </c>
      <c r="BX50" s="19">
        <v>1598</v>
      </c>
      <c r="BY50" s="19">
        <v>96</v>
      </c>
      <c r="BZ50" s="19">
        <v>7724</v>
      </c>
      <c r="CA50" s="19">
        <v>221</v>
      </c>
      <c r="CB50" s="19">
        <v>33979</v>
      </c>
      <c r="CC50" s="19">
        <v>293</v>
      </c>
      <c r="CD50" s="220">
        <v>1883</v>
      </c>
    </row>
    <row r="51" spans="1:82" s="254" customFormat="1">
      <c r="A51" s="344" t="s">
        <v>347</v>
      </c>
      <c r="B51" s="259" t="s">
        <v>77</v>
      </c>
      <c r="C51" s="223">
        <v>146425</v>
      </c>
      <c r="D51" s="11">
        <v>71125</v>
      </c>
      <c r="E51" s="11">
        <v>79515</v>
      </c>
      <c r="F51" s="11">
        <v>91750</v>
      </c>
      <c r="G51" s="11">
        <v>133656</v>
      </c>
      <c r="H51" s="11">
        <v>125395</v>
      </c>
      <c r="I51" s="11">
        <v>119164</v>
      </c>
      <c r="J51" s="11">
        <v>132373</v>
      </c>
      <c r="K51" s="11">
        <v>153310</v>
      </c>
      <c r="L51" s="11">
        <v>143230</v>
      </c>
      <c r="M51" s="11">
        <v>186549</v>
      </c>
      <c r="N51" s="11">
        <v>170205</v>
      </c>
      <c r="O51" s="11">
        <v>157774</v>
      </c>
      <c r="P51" s="11">
        <v>189380</v>
      </c>
      <c r="Q51" s="11">
        <v>179941</v>
      </c>
      <c r="R51" s="11">
        <v>130592</v>
      </c>
      <c r="S51" s="11">
        <v>127974</v>
      </c>
      <c r="T51" s="12">
        <v>93498</v>
      </c>
      <c r="U51" s="11">
        <v>25712</v>
      </c>
      <c r="V51" s="11">
        <v>27086</v>
      </c>
      <c r="W51" s="11">
        <v>22075</v>
      </c>
      <c r="X51" s="11">
        <v>16876</v>
      </c>
      <c r="Y51" s="11">
        <v>38517</v>
      </c>
      <c r="Z51" s="11">
        <v>33817</v>
      </c>
      <c r="AA51" s="11">
        <v>34215</v>
      </c>
      <c r="AB51" s="11">
        <v>27107</v>
      </c>
      <c r="AC51" s="11">
        <v>35684</v>
      </c>
      <c r="AD51" s="11">
        <v>31408</v>
      </c>
      <c r="AE51" s="11">
        <v>31369</v>
      </c>
      <c r="AF51" s="11">
        <v>26932</v>
      </c>
      <c r="AG51" s="11">
        <v>43182</v>
      </c>
      <c r="AH51" s="11">
        <v>20809</v>
      </c>
      <c r="AI51" s="11">
        <v>28627</v>
      </c>
      <c r="AJ51" s="11">
        <v>26546</v>
      </c>
      <c r="AK51" s="11">
        <v>42018</v>
      </c>
      <c r="AL51" s="11">
        <v>24407</v>
      </c>
      <c r="AM51" s="11">
        <v>36184</v>
      </c>
      <c r="AN51" s="11">
        <v>29763</v>
      </c>
      <c r="AO51" s="11">
        <v>48277</v>
      </c>
      <c r="AP51" s="11">
        <v>31316</v>
      </c>
      <c r="AQ51" s="11">
        <v>35479</v>
      </c>
      <c r="AR51" s="11">
        <v>38237</v>
      </c>
      <c r="AS51" s="11">
        <v>34693</v>
      </c>
      <c r="AT51" s="11">
        <v>36593</v>
      </c>
      <c r="AU51" s="11">
        <v>45232</v>
      </c>
      <c r="AV51" s="223">
        <v>26712</v>
      </c>
      <c r="AW51" s="11">
        <v>43342</v>
      </c>
      <c r="AX51" s="11">
        <v>48947</v>
      </c>
      <c r="AY51" s="11">
        <v>49950</v>
      </c>
      <c r="AZ51" s="11">
        <v>44310</v>
      </c>
      <c r="BA51" s="11">
        <v>36163</v>
      </c>
      <c r="BB51" s="11">
        <v>46199</v>
      </c>
      <c r="BC51" s="11">
        <v>43053</v>
      </c>
      <c r="BD51" s="11">
        <v>44790</v>
      </c>
      <c r="BE51" s="11">
        <v>29379</v>
      </c>
      <c r="BF51" s="11">
        <v>48168.75878000012</v>
      </c>
      <c r="BG51" s="11">
        <v>47020.262639999884</v>
      </c>
      <c r="BH51" s="11">
        <v>33205.978579999995</v>
      </c>
      <c r="BI51" s="11">
        <v>47864.397810000002</v>
      </c>
      <c r="BJ51" s="11">
        <v>51626.212619999977</v>
      </c>
      <c r="BK51" s="11">
        <v>36748.853270000021</v>
      </c>
      <c r="BL51" s="11">
        <v>53141.183229999995</v>
      </c>
      <c r="BM51" s="11">
        <v>55751.819689999997</v>
      </c>
      <c r="BN51" s="11">
        <v>45380.180310000003</v>
      </c>
      <c r="BO51" s="11">
        <v>36455.000000000015</v>
      </c>
      <c r="BP51" s="11">
        <v>42353.999999999985</v>
      </c>
      <c r="BQ51" s="11">
        <v>51926</v>
      </c>
      <c r="BR51" s="11">
        <v>33645</v>
      </c>
      <c r="BS51" s="11">
        <v>16854</v>
      </c>
      <c r="BT51" s="11">
        <v>28167</v>
      </c>
      <c r="BU51" s="11">
        <v>38152</v>
      </c>
      <c r="BV51" s="11">
        <v>31738</v>
      </c>
      <c r="BW51" s="11">
        <v>28807</v>
      </c>
      <c r="BX51" s="11">
        <v>29277</v>
      </c>
      <c r="BY51" s="11">
        <v>35885</v>
      </c>
      <c r="BZ51" s="11">
        <v>30022</v>
      </c>
      <c r="CA51" s="11">
        <v>30935</v>
      </c>
      <c r="CB51" s="11">
        <v>-3344</v>
      </c>
      <c r="CC51" s="11">
        <v>45976</v>
      </c>
      <c r="CD51" s="12">
        <v>52900</v>
      </c>
    </row>
    <row r="52" spans="1:82">
      <c r="A52" s="291" t="s">
        <v>348</v>
      </c>
      <c r="B52" s="262" t="s">
        <v>78</v>
      </c>
      <c r="C52" s="222">
        <v>22075</v>
      </c>
      <c r="D52" s="17">
        <v>29627</v>
      </c>
      <c r="E52" s="17">
        <v>32792</v>
      </c>
      <c r="F52" s="17">
        <v>10307</v>
      </c>
      <c r="G52" s="17">
        <v>14384</v>
      </c>
      <c r="H52" s="17">
        <v>14074</v>
      </c>
      <c r="I52" s="17">
        <v>10917</v>
      </c>
      <c r="J52" s="17">
        <v>10360</v>
      </c>
      <c r="K52" s="17">
        <v>9941</v>
      </c>
      <c r="L52" s="17">
        <v>12950</v>
      </c>
      <c r="M52" s="17">
        <v>5550</v>
      </c>
      <c r="N52" s="17">
        <v>54439</v>
      </c>
      <c r="O52" s="17">
        <v>8911</v>
      </c>
      <c r="P52" s="17">
        <v>6166</v>
      </c>
      <c r="Q52" s="17">
        <v>997</v>
      </c>
      <c r="R52" s="17">
        <v>23501</v>
      </c>
      <c r="S52" s="17">
        <v>28384</v>
      </c>
      <c r="T52" s="18">
        <v>51458</v>
      </c>
      <c r="U52" s="17">
        <v>3435</v>
      </c>
      <c r="V52" s="17">
        <v>2982</v>
      </c>
      <c r="W52" s="17">
        <v>1300</v>
      </c>
      <c r="X52" s="17">
        <v>2590</v>
      </c>
      <c r="Y52" s="17">
        <v>2596</v>
      </c>
      <c r="Z52" s="17">
        <v>2062</v>
      </c>
      <c r="AA52" s="17">
        <v>7936</v>
      </c>
      <c r="AB52" s="17">
        <v>1790</v>
      </c>
      <c r="AC52" s="17">
        <v>3885</v>
      </c>
      <c r="AD52" s="17">
        <v>3788</v>
      </c>
      <c r="AE52" s="17">
        <v>3221</v>
      </c>
      <c r="AF52" s="17">
        <v>3180</v>
      </c>
      <c r="AG52" s="17">
        <v>4225</v>
      </c>
      <c r="AH52" s="17">
        <v>2790</v>
      </c>
      <c r="AI52" s="17">
        <v>2200</v>
      </c>
      <c r="AJ52" s="17">
        <v>1702</v>
      </c>
      <c r="AK52" s="17">
        <v>2558</v>
      </c>
      <c r="AL52" s="17">
        <v>2972</v>
      </c>
      <c r="AM52" s="17">
        <v>2657</v>
      </c>
      <c r="AN52" s="17">
        <v>2174</v>
      </c>
      <c r="AO52" s="17">
        <v>1675</v>
      </c>
      <c r="AP52" s="17">
        <v>4406</v>
      </c>
      <c r="AQ52" s="17">
        <v>1997</v>
      </c>
      <c r="AR52" s="17">
        <v>1863</v>
      </c>
      <c r="AS52" s="17">
        <v>1963</v>
      </c>
      <c r="AT52" s="17">
        <v>5246</v>
      </c>
      <c r="AU52" s="17">
        <v>3430</v>
      </c>
      <c r="AV52" s="222">
        <v>2311</v>
      </c>
      <c r="AW52" s="17">
        <v>1394</v>
      </c>
      <c r="AX52" s="17">
        <v>1538</v>
      </c>
      <c r="AY52" s="17">
        <v>1334</v>
      </c>
      <c r="AZ52" s="17">
        <v>1284</v>
      </c>
      <c r="BA52" s="17">
        <v>1867</v>
      </c>
      <c r="BB52" s="17">
        <v>48191</v>
      </c>
      <c r="BC52" s="17">
        <v>1789</v>
      </c>
      <c r="BD52" s="17">
        <v>2592</v>
      </c>
      <c r="BE52" s="17">
        <v>2095</v>
      </c>
      <c r="BF52" s="17">
        <v>2402.0188199999975</v>
      </c>
      <c r="BG52" s="17">
        <v>2605.3190600000089</v>
      </c>
      <c r="BH52" s="17">
        <v>1808.6621199999936</v>
      </c>
      <c r="BI52" s="17">
        <v>4280</v>
      </c>
      <c r="BJ52" s="17">
        <v>1145.3000000000002</v>
      </c>
      <c r="BK52" s="17">
        <v>487.69999999999982</v>
      </c>
      <c r="BL52" s="17">
        <v>253</v>
      </c>
      <c r="BM52" s="17">
        <v>129</v>
      </c>
      <c r="BN52" s="17">
        <v>240</v>
      </c>
      <c r="BO52" s="17">
        <v>12</v>
      </c>
      <c r="BP52" s="17">
        <v>616</v>
      </c>
      <c r="BQ52" s="17">
        <v>2605</v>
      </c>
      <c r="BR52" s="17">
        <v>6565</v>
      </c>
      <c r="BS52" s="17">
        <v>8758</v>
      </c>
      <c r="BT52" s="17">
        <v>5573</v>
      </c>
      <c r="BU52" s="17">
        <v>8147</v>
      </c>
      <c r="BV52" s="17">
        <v>8180</v>
      </c>
      <c r="BW52" s="17">
        <v>6639</v>
      </c>
      <c r="BX52" s="17">
        <v>5418</v>
      </c>
      <c r="BY52" s="17">
        <v>6274</v>
      </c>
      <c r="BZ52" s="17">
        <v>5349</v>
      </c>
      <c r="CA52" s="17">
        <v>5933</v>
      </c>
      <c r="CB52" s="17">
        <v>33902</v>
      </c>
      <c r="CC52" s="17">
        <v>5819</v>
      </c>
      <c r="CD52" s="18">
        <v>6468</v>
      </c>
    </row>
    <row r="53" spans="1:82">
      <c r="A53" s="291" t="s">
        <v>349</v>
      </c>
      <c r="B53" s="262" t="s">
        <v>79</v>
      </c>
      <c r="C53" s="222">
        <v>4</v>
      </c>
      <c r="D53" s="17">
        <v>43</v>
      </c>
      <c r="E53" s="17">
        <v>579</v>
      </c>
      <c r="F53" s="17">
        <v>883</v>
      </c>
      <c r="G53" s="17">
        <v>448</v>
      </c>
      <c r="H53" s="17">
        <v>18257</v>
      </c>
      <c r="I53" s="17">
        <v>13377</v>
      </c>
      <c r="J53" s="17">
        <v>12314</v>
      </c>
      <c r="K53" s="17">
        <v>12117</v>
      </c>
      <c r="L53" s="17">
        <v>12079</v>
      </c>
      <c r="M53" s="17">
        <v>11147</v>
      </c>
      <c r="N53" s="17">
        <v>9021</v>
      </c>
      <c r="O53" s="17">
        <v>26687</v>
      </c>
      <c r="P53" s="17">
        <v>21220</v>
      </c>
      <c r="Q53" s="17">
        <v>11559</v>
      </c>
      <c r="R53" s="17">
        <v>7505</v>
      </c>
      <c r="S53" s="17">
        <v>2132</v>
      </c>
      <c r="T53" s="18">
        <v>8063</v>
      </c>
      <c r="U53" s="17">
        <v>1109</v>
      </c>
      <c r="V53" s="17">
        <v>-958</v>
      </c>
      <c r="W53" s="17">
        <v>414</v>
      </c>
      <c r="X53" s="17">
        <v>318</v>
      </c>
      <c r="Y53" s="17">
        <v>30</v>
      </c>
      <c r="Z53" s="17">
        <v>51</v>
      </c>
      <c r="AA53" s="17">
        <v>133</v>
      </c>
      <c r="AB53" s="17">
        <v>234</v>
      </c>
      <c r="AC53" s="17">
        <v>4869</v>
      </c>
      <c r="AD53" s="17">
        <v>4213</v>
      </c>
      <c r="AE53" s="17">
        <v>4577</v>
      </c>
      <c r="AF53" s="17">
        <v>4597</v>
      </c>
      <c r="AG53" s="17">
        <v>3634</v>
      </c>
      <c r="AH53" s="17">
        <v>3810</v>
      </c>
      <c r="AI53" s="17">
        <v>2851</v>
      </c>
      <c r="AJ53" s="17">
        <v>3080</v>
      </c>
      <c r="AK53" s="17">
        <v>3012</v>
      </c>
      <c r="AL53" s="17">
        <v>3074</v>
      </c>
      <c r="AM53" s="17">
        <v>3018</v>
      </c>
      <c r="AN53" s="17">
        <v>3213</v>
      </c>
      <c r="AO53" s="17">
        <v>3205</v>
      </c>
      <c r="AP53" s="17">
        <v>2832</v>
      </c>
      <c r="AQ53" s="17">
        <v>2619</v>
      </c>
      <c r="AR53" s="17">
        <v>3461</v>
      </c>
      <c r="AS53" s="17">
        <v>2981</v>
      </c>
      <c r="AT53" s="17">
        <v>2928</v>
      </c>
      <c r="AU53" s="17">
        <v>2971</v>
      </c>
      <c r="AV53" s="222">
        <v>3199</v>
      </c>
      <c r="AW53" s="17">
        <v>7551</v>
      </c>
      <c r="AX53" s="17">
        <v>2497</v>
      </c>
      <c r="AY53" s="17">
        <v>-1339</v>
      </c>
      <c r="AZ53" s="17">
        <v>2438</v>
      </c>
      <c r="BA53" s="17">
        <v>2132</v>
      </c>
      <c r="BB53" s="17">
        <v>2124</v>
      </c>
      <c r="BC53" s="17">
        <v>2168</v>
      </c>
      <c r="BD53" s="17">
        <v>2597</v>
      </c>
      <c r="BE53" s="17">
        <v>2115</v>
      </c>
      <c r="BF53" s="17">
        <v>2306.42263</v>
      </c>
      <c r="BG53" s="17">
        <v>4371.7569199999998</v>
      </c>
      <c r="BH53" s="17">
        <v>17893.820449999999</v>
      </c>
      <c r="BI53" s="17">
        <v>9114.6</v>
      </c>
      <c r="BJ53" s="17">
        <v>5633.4</v>
      </c>
      <c r="BK53" s="17">
        <v>4226</v>
      </c>
      <c r="BL53" s="17">
        <v>2246</v>
      </c>
      <c r="BM53" s="17">
        <v>3478</v>
      </c>
      <c r="BN53" s="17">
        <v>3169</v>
      </c>
      <c r="BO53" s="17">
        <v>2399</v>
      </c>
      <c r="BP53" s="17">
        <v>2513</v>
      </c>
      <c r="BQ53" s="17">
        <v>1515</v>
      </c>
      <c r="BR53" s="17">
        <v>4624</v>
      </c>
      <c r="BS53" s="17">
        <v>189</v>
      </c>
      <c r="BT53" s="17">
        <v>1177</v>
      </c>
      <c r="BU53" s="17">
        <v>5461</v>
      </c>
      <c r="BV53" s="17">
        <v>-1598</v>
      </c>
      <c r="BW53" s="17">
        <v>1884</v>
      </c>
      <c r="BX53" s="17">
        <v>-3615</v>
      </c>
      <c r="BY53" s="17">
        <v>2227</v>
      </c>
      <c r="BZ53" s="17">
        <v>1760</v>
      </c>
      <c r="CA53" s="17">
        <v>1710</v>
      </c>
      <c r="CB53" s="17">
        <v>2366</v>
      </c>
      <c r="CC53" s="17">
        <v>1088</v>
      </c>
      <c r="CD53" s="18">
        <v>914</v>
      </c>
    </row>
    <row r="54" spans="1:82">
      <c r="A54" s="291" t="s">
        <v>350</v>
      </c>
      <c r="B54" s="263" t="s">
        <v>80</v>
      </c>
      <c r="C54" s="222">
        <f>C52-C53</f>
        <v>22071</v>
      </c>
      <c r="D54" s="17">
        <f t="shared" ref="D54:BH54" si="0">D52-D53</f>
        <v>29584</v>
      </c>
      <c r="E54" s="17">
        <f t="shared" si="0"/>
        <v>32213</v>
      </c>
      <c r="F54" s="17">
        <f t="shared" si="0"/>
        <v>9424</v>
      </c>
      <c r="G54" s="17">
        <f t="shared" si="0"/>
        <v>13936</v>
      </c>
      <c r="H54" s="17">
        <f t="shared" si="0"/>
        <v>-4183</v>
      </c>
      <c r="I54" s="17">
        <f t="shared" si="0"/>
        <v>-2460</v>
      </c>
      <c r="J54" s="17">
        <f t="shared" si="0"/>
        <v>-1954</v>
      </c>
      <c r="K54" s="17">
        <f t="shared" si="0"/>
        <v>-2176</v>
      </c>
      <c r="L54" s="17">
        <f t="shared" si="0"/>
        <v>871</v>
      </c>
      <c r="M54" s="17">
        <f t="shared" si="0"/>
        <v>-5597</v>
      </c>
      <c r="N54" s="17">
        <f t="shared" si="0"/>
        <v>45418</v>
      </c>
      <c r="O54" s="17">
        <f t="shared" si="0"/>
        <v>-17776</v>
      </c>
      <c r="P54" s="17">
        <f t="shared" si="0"/>
        <v>-15054</v>
      </c>
      <c r="Q54" s="17">
        <f t="shared" si="0"/>
        <v>-10562</v>
      </c>
      <c r="R54" s="17">
        <v>15996</v>
      </c>
      <c r="S54" s="17">
        <v>26252</v>
      </c>
      <c r="T54" s="18">
        <v>43395</v>
      </c>
      <c r="U54" s="17">
        <f t="shared" si="0"/>
        <v>2326</v>
      </c>
      <c r="V54" s="17">
        <f t="shared" si="0"/>
        <v>3940</v>
      </c>
      <c r="W54" s="17">
        <f t="shared" si="0"/>
        <v>886</v>
      </c>
      <c r="X54" s="17">
        <f t="shared" si="0"/>
        <v>2272</v>
      </c>
      <c r="Y54" s="17">
        <f t="shared" si="0"/>
        <v>2566</v>
      </c>
      <c r="Z54" s="17">
        <f t="shared" si="0"/>
        <v>2011</v>
      </c>
      <c r="AA54" s="17">
        <f t="shared" si="0"/>
        <v>7803</v>
      </c>
      <c r="AB54" s="17">
        <f t="shared" si="0"/>
        <v>1556</v>
      </c>
      <c r="AC54" s="17">
        <f t="shared" si="0"/>
        <v>-984</v>
      </c>
      <c r="AD54" s="17">
        <f t="shared" si="0"/>
        <v>-425</v>
      </c>
      <c r="AE54" s="17">
        <f t="shared" si="0"/>
        <v>-1356</v>
      </c>
      <c r="AF54" s="17">
        <f t="shared" si="0"/>
        <v>-1417</v>
      </c>
      <c r="AG54" s="17">
        <f t="shared" si="0"/>
        <v>591</v>
      </c>
      <c r="AH54" s="17">
        <f t="shared" si="0"/>
        <v>-1020</v>
      </c>
      <c r="AI54" s="17">
        <f t="shared" si="0"/>
        <v>-651</v>
      </c>
      <c r="AJ54" s="17">
        <f t="shared" si="0"/>
        <v>-1378</v>
      </c>
      <c r="AK54" s="17">
        <f t="shared" si="0"/>
        <v>-454</v>
      </c>
      <c r="AL54" s="17">
        <f t="shared" si="0"/>
        <v>-102</v>
      </c>
      <c r="AM54" s="17">
        <f t="shared" si="0"/>
        <v>-361</v>
      </c>
      <c r="AN54" s="17">
        <f t="shared" si="0"/>
        <v>-1039</v>
      </c>
      <c r="AO54" s="17">
        <f t="shared" si="0"/>
        <v>-1530</v>
      </c>
      <c r="AP54" s="17">
        <f t="shared" si="0"/>
        <v>1574</v>
      </c>
      <c r="AQ54" s="17">
        <f t="shared" si="0"/>
        <v>-622</v>
      </c>
      <c r="AR54" s="17">
        <f t="shared" si="0"/>
        <v>-1598</v>
      </c>
      <c r="AS54" s="17">
        <f t="shared" si="0"/>
        <v>-1018</v>
      </c>
      <c r="AT54" s="17">
        <f t="shared" si="0"/>
        <v>2318</v>
      </c>
      <c r="AU54" s="17">
        <f t="shared" si="0"/>
        <v>459</v>
      </c>
      <c r="AV54" s="17">
        <f t="shared" si="0"/>
        <v>-888</v>
      </c>
      <c r="AW54" s="17">
        <f t="shared" si="0"/>
        <v>-6157</v>
      </c>
      <c r="AX54" s="17">
        <f t="shared" si="0"/>
        <v>-959</v>
      </c>
      <c r="AY54" s="17">
        <f t="shared" si="0"/>
        <v>2673</v>
      </c>
      <c r="AZ54" s="17">
        <f t="shared" si="0"/>
        <v>-1154</v>
      </c>
      <c r="BA54" s="17">
        <f t="shared" si="0"/>
        <v>-265</v>
      </c>
      <c r="BB54" s="17">
        <f t="shared" si="0"/>
        <v>46067</v>
      </c>
      <c r="BC54" s="17">
        <f t="shared" si="0"/>
        <v>-379</v>
      </c>
      <c r="BD54" s="17">
        <f t="shared" si="0"/>
        <v>-5</v>
      </c>
      <c r="BE54" s="17">
        <f t="shared" si="0"/>
        <v>-20</v>
      </c>
      <c r="BF54" s="17">
        <f t="shared" si="0"/>
        <v>95.596189999997478</v>
      </c>
      <c r="BG54" s="17">
        <f t="shared" si="0"/>
        <v>-1766.4378599999909</v>
      </c>
      <c r="BH54" s="17">
        <f t="shared" si="0"/>
        <v>-16085.158330000006</v>
      </c>
      <c r="BI54" s="222">
        <v>-4834.6000000000004</v>
      </c>
      <c r="BJ54" s="17">
        <v>-4488.0999999999995</v>
      </c>
      <c r="BK54" s="17">
        <v>-3738.3</v>
      </c>
      <c r="BL54" s="17">
        <v>-1993</v>
      </c>
      <c r="BM54" s="17">
        <v>-3349</v>
      </c>
      <c r="BN54" s="17">
        <v>-2929</v>
      </c>
      <c r="BO54" s="17">
        <v>-2387</v>
      </c>
      <c r="BP54" s="17">
        <v>-1897</v>
      </c>
      <c r="BQ54" s="17">
        <v>1090</v>
      </c>
      <c r="BR54" s="17">
        <v>1941</v>
      </c>
      <c r="BS54" s="17">
        <v>8569</v>
      </c>
      <c r="BT54" s="17">
        <v>4396</v>
      </c>
      <c r="BU54" s="17">
        <v>2686</v>
      </c>
      <c r="BV54" s="17">
        <v>9778</v>
      </c>
      <c r="BW54" s="17">
        <v>4755</v>
      </c>
      <c r="BX54" s="17">
        <v>9033</v>
      </c>
      <c r="BY54" s="17">
        <v>4047</v>
      </c>
      <c r="BZ54" s="17">
        <v>3589</v>
      </c>
      <c r="CA54" s="17">
        <v>4223</v>
      </c>
      <c r="CB54" s="17">
        <v>31536</v>
      </c>
      <c r="CC54" s="17">
        <v>4731</v>
      </c>
      <c r="CD54" s="18">
        <v>5554</v>
      </c>
    </row>
    <row r="55" spans="1:82">
      <c r="A55" s="294"/>
      <c r="B55" s="263" t="s">
        <v>242</v>
      </c>
      <c r="C55" s="222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-141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8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-76</v>
      </c>
      <c r="BB55" s="17">
        <v>0</v>
      </c>
      <c r="BC55" s="17">
        <v>0</v>
      </c>
      <c r="BD55" s="17">
        <v>-65</v>
      </c>
      <c r="BE55" s="17">
        <v>0</v>
      </c>
      <c r="BF55" s="17">
        <v>0</v>
      </c>
      <c r="BG55" s="17">
        <v>0</v>
      </c>
      <c r="BH55" s="17">
        <v>0</v>
      </c>
      <c r="BI55" s="17">
        <v>0</v>
      </c>
      <c r="BJ55" s="17">
        <v>0</v>
      </c>
      <c r="BK55" s="17">
        <v>0</v>
      </c>
      <c r="BL55" s="17">
        <v>0</v>
      </c>
      <c r="BM55" s="17">
        <v>0</v>
      </c>
      <c r="BN55" s="17">
        <v>0</v>
      </c>
      <c r="BO55" s="17">
        <v>0</v>
      </c>
      <c r="BP55" s="17">
        <v>0</v>
      </c>
      <c r="BQ55" s="17">
        <v>0</v>
      </c>
      <c r="BR55" s="17">
        <v>0</v>
      </c>
      <c r="BS55" s="17">
        <v>0</v>
      </c>
      <c r="BT55" s="17">
        <v>0</v>
      </c>
      <c r="BU55" s="17">
        <v>0</v>
      </c>
      <c r="BV55" s="17">
        <v>0</v>
      </c>
      <c r="BW55" s="17">
        <v>0</v>
      </c>
      <c r="BX55" s="17">
        <v>0</v>
      </c>
      <c r="BY55" s="17">
        <v>0</v>
      </c>
      <c r="BZ55" s="17">
        <v>0</v>
      </c>
      <c r="CA55" s="17">
        <v>0</v>
      </c>
      <c r="CB55" s="17">
        <v>0</v>
      </c>
      <c r="CC55" s="17">
        <v>0</v>
      </c>
      <c r="CD55" s="18">
        <v>0</v>
      </c>
    </row>
    <row r="56" spans="1:82" s="254" customFormat="1">
      <c r="A56" s="344" t="s">
        <v>351</v>
      </c>
      <c r="B56" s="263" t="s">
        <v>197</v>
      </c>
      <c r="C56" s="222">
        <v>25317</v>
      </c>
      <c r="D56" s="17">
        <v>9711</v>
      </c>
      <c r="E56" s="17">
        <v>11061</v>
      </c>
      <c r="F56" s="17">
        <v>14170</v>
      </c>
      <c r="G56" s="17">
        <v>15470</v>
      </c>
      <c r="H56" s="17">
        <v>9243</v>
      </c>
      <c r="I56" s="17">
        <v>12494</v>
      </c>
      <c r="J56" s="17">
        <v>3745</v>
      </c>
      <c r="K56" s="17">
        <v>-1530</v>
      </c>
      <c r="L56" s="17">
        <v>3518</v>
      </c>
      <c r="M56" s="17">
        <v>10059</v>
      </c>
      <c r="N56" s="17">
        <v>10553</v>
      </c>
      <c r="O56" s="17">
        <v>11262</v>
      </c>
      <c r="P56" s="17">
        <v>15748</v>
      </c>
      <c r="Q56" s="17">
        <v>24376</v>
      </c>
      <c r="R56" s="17">
        <v>28255</v>
      </c>
      <c r="S56" s="17">
        <v>34135</v>
      </c>
      <c r="T56" s="18">
        <v>37103</v>
      </c>
      <c r="U56" s="17">
        <v>4359</v>
      </c>
      <c r="V56" s="17">
        <v>2487</v>
      </c>
      <c r="W56" s="17">
        <v>4434</v>
      </c>
      <c r="X56" s="17">
        <v>2890</v>
      </c>
      <c r="Y56" s="17">
        <v>5438</v>
      </c>
      <c r="Z56" s="17">
        <v>4420</v>
      </c>
      <c r="AA56" s="17">
        <v>3614</v>
      </c>
      <c r="AB56" s="17">
        <v>1998</v>
      </c>
      <c r="AC56" s="17">
        <v>4577</v>
      </c>
      <c r="AD56" s="17">
        <v>1738</v>
      </c>
      <c r="AE56" s="17">
        <v>2013</v>
      </c>
      <c r="AF56" s="17">
        <v>915</v>
      </c>
      <c r="AG56" s="17">
        <v>4649</v>
      </c>
      <c r="AH56" s="17">
        <v>2846</v>
      </c>
      <c r="AI56" s="17">
        <v>3385</v>
      </c>
      <c r="AJ56" s="17">
        <v>1614</v>
      </c>
      <c r="AK56" s="17">
        <v>3966</v>
      </c>
      <c r="AL56" s="17">
        <v>861</v>
      </c>
      <c r="AM56" s="17">
        <v>1087</v>
      </c>
      <c r="AN56" s="17">
        <v>-2169</v>
      </c>
      <c r="AO56" s="17">
        <v>212</v>
      </c>
      <c r="AP56" s="17">
        <v>-336</v>
      </c>
      <c r="AQ56" s="17">
        <v>311</v>
      </c>
      <c r="AR56" s="17">
        <v>-1717</v>
      </c>
      <c r="AS56" s="17">
        <v>-1368</v>
      </c>
      <c r="AT56" s="17">
        <v>1354</v>
      </c>
      <c r="AU56" s="17">
        <v>2296</v>
      </c>
      <c r="AV56" s="222">
        <v>1236</v>
      </c>
      <c r="AW56" s="17">
        <v>1495</v>
      </c>
      <c r="AX56" s="17">
        <v>3045</v>
      </c>
      <c r="AY56" s="17">
        <v>3609</v>
      </c>
      <c r="AZ56" s="17">
        <v>1910</v>
      </c>
      <c r="BA56" s="17">
        <v>746</v>
      </c>
      <c r="BB56" s="17">
        <v>4472</v>
      </c>
      <c r="BC56" s="17">
        <v>3412</v>
      </c>
      <c r="BD56" s="17">
        <v>1923</v>
      </c>
      <c r="BE56" s="17">
        <v>989</v>
      </c>
      <c r="BF56" s="17">
        <v>3638.7088008035917</v>
      </c>
      <c r="BG56" s="17">
        <v>4691.9799157785001</v>
      </c>
      <c r="BH56" s="17">
        <v>1942.3112834179083</v>
      </c>
      <c r="BI56" s="17">
        <v>3766.4</v>
      </c>
      <c r="BJ56" s="17">
        <v>3808.6000000000004</v>
      </c>
      <c r="BK56" s="17">
        <v>3962</v>
      </c>
      <c r="BL56" s="17">
        <v>4211</v>
      </c>
      <c r="BM56" s="17">
        <v>7259</v>
      </c>
      <c r="BN56" s="17">
        <v>7226</v>
      </c>
      <c r="BO56" s="17">
        <v>5303</v>
      </c>
      <c r="BP56" s="17">
        <v>4588</v>
      </c>
      <c r="BQ56" s="17">
        <v>6703</v>
      </c>
      <c r="BR56" s="17">
        <v>7030</v>
      </c>
      <c r="BS56" s="17">
        <v>7704</v>
      </c>
      <c r="BT56" s="17">
        <v>6818</v>
      </c>
      <c r="BU56" s="17">
        <v>6870</v>
      </c>
      <c r="BV56" s="17">
        <v>8274</v>
      </c>
      <c r="BW56" s="17">
        <v>9476</v>
      </c>
      <c r="BX56" s="17">
        <v>9515</v>
      </c>
      <c r="BY56" s="17">
        <v>8149</v>
      </c>
      <c r="BZ56" s="17">
        <v>9518</v>
      </c>
      <c r="CA56" s="17">
        <v>10670</v>
      </c>
      <c r="CB56" s="17">
        <v>8766</v>
      </c>
      <c r="CC56" s="17">
        <v>10330</v>
      </c>
      <c r="CD56" s="18">
        <v>11590</v>
      </c>
    </row>
    <row r="57" spans="1:82" s="254" customFormat="1">
      <c r="A57" s="344" t="s">
        <v>352</v>
      </c>
      <c r="B57" s="259" t="s">
        <v>81</v>
      </c>
      <c r="C57" s="223">
        <v>193813</v>
      </c>
      <c r="D57" s="11">
        <v>110420</v>
      </c>
      <c r="E57" s="11">
        <v>122789</v>
      </c>
      <c r="F57" s="11">
        <v>115344</v>
      </c>
      <c r="G57" s="11">
        <v>163062</v>
      </c>
      <c r="H57" s="11">
        <v>130455</v>
      </c>
      <c r="I57" s="11">
        <v>129198</v>
      </c>
      <c r="J57" s="11">
        <v>134164</v>
      </c>
      <c r="K57" s="11">
        <v>149604</v>
      </c>
      <c r="L57" s="11">
        <v>147619</v>
      </c>
      <c r="M57" s="11">
        <v>191011</v>
      </c>
      <c r="N57" s="11">
        <v>226035</v>
      </c>
      <c r="O57" s="11">
        <v>151260</v>
      </c>
      <c r="P57" s="11">
        <v>190074</v>
      </c>
      <c r="Q57" s="11">
        <v>193755</v>
      </c>
      <c r="R57" s="11">
        <v>174843</v>
      </c>
      <c r="S57" s="11">
        <v>188361</v>
      </c>
      <c r="T57" s="12">
        <v>173996</v>
      </c>
      <c r="U57" s="11">
        <v>32397</v>
      </c>
      <c r="V57" s="11">
        <v>33513</v>
      </c>
      <c r="W57" s="11">
        <v>27395</v>
      </c>
      <c r="X57" s="11">
        <v>22038</v>
      </c>
      <c r="Y57" s="11">
        <v>46521</v>
      </c>
      <c r="Z57" s="11">
        <v>40248</v>
      </c>
      <c r="AA57" s="11">
        <v>45632</v>
      </c>
      <c r="AB57" s="11">
        <v>30661</v>
      </c>
      <c r="AC57" s="11">
        <v>39277</v>
      </c>
      <c r="AD57" s="11">
        <v>32721</v>
      </c>
      <c r="AE57" s="11">
        <v>32026</v>
      </c>
      <c r="AF57" s="11">
        <v>26431</v>
      </c>
      <c r="AG57" s="11">
        <v>48422</v>
      </c>
      <c r="AH57" s="11">
        <v>22635</v>
      </c>
      <c r="AI57" s="11">
        <v>31361</v>
      </c>
      <c r="AJ57" s="11">
        <v>26780</v>
      </c>
      <c r="AK57" s="11">
        <v>45530</v>
      </c>
      <c r="AL57" s="11">
        <v>25166</v>
      </c>
      <c r="AM57" s="11">
        <v>36910</v>
      </c>
      <c r="AN57" s="11">
        <v>26558</v>
      </c>
      <c r="AO57" s="11">
        <v>46959</v>
      </c>
      <c r="AP57" s="11">
        <v>32554</v>
      </c>
      <c r="AQ57" s="11">
        <v>35168</v>
      </c>
      <c r="AR57" s="11">
        <v>34923</v>
      </c>
      <c r="AS57" s="11">
        <v>32307</v>
      </c>
      <c r="AT57" s="11">
        <v>40265</v>
      </c>
      <c r="AU57" s="11">
        <v>47987</v>
      </c>
      <c r="AV57" s="223">
        <v>27060</v>
      </c>
      <c r="AW57" s="11">
        <v>38680</v>
      </c>
      <c r="AX57" s="11">
        <v>51032</v>
      </c>
      <c r="AY57" s="11">
        <v>56233</v>
      </c>
      <c r="AZ57" s="11">
        <v>45066</v>
      </c>
      <c r="BA57" s="11">
        <v>36568</v>
      </c>
      <c r="BB57" s="11">
        <v>96738</v>
      </c>
      <c r="BC57" s="11">
        <v>46086</v>
      </c>
      <c r="BD57" s="11">
        <v>46643</v>
      </c>
      <c r="BE57" s="11">
        <v>30348</v>
      </c>
      <c r="BF57" s="11">
        <v>51903.06377080371</v>
      </c>
      <c r="BG57" s="11">
        <v>49945.804695778381</v>
      </c>
      <c r="BH57" s="11">
        <v>19063.131533417909</v>
      </c>
      <c r="BI57" s="11">
        <v>46796.197810000005</v>
      </c>
      <c r="BJ57" s="11">
        <v>50946.712619999977</v>
      </c>
      <c r="BK57" s="11">
        <v>36972.553270000019</v>
      </c>
      <c r="BL57" s="11">
        <v>55359.183229999995</v>
      </c>
      <c r="BM57" s="11">
        <v>59661.819689999997</v>
      </c>
      <c r="BN57" s="11">
        <v>49677.180310000003</v>
      </c>
      <c r="BO57" s="11">
        <v>39371.000000000015</v>
      </c>
      <c r="BP57" s="11">
        <v>45044.999999999985</v>
      </c>
      <c r="BQ57" s="11">
        <v>59719</v>
      </c>
      <c r="BR57" s="11">
        <v>42616</v>
      </c>
      <c r="BS57" s="11">
        <v>33127</v>
      </c>
      <c r="BT57" s="11">
        <v>39381</v>
      </c>
      <c r="BU57" s="11">
        <v>47708</v>
      </c>
      <c r="BV57" s="11">
        <v>49790</v>
      </c>
      <c r="BW57" s="11">
        <v>43038</v>
      </c>
      <c r="BX57" s="11">
        <v>47825</v>
      </c>
      <c r="BY57" s="11">
        <v>48081</v>
      </c>
      <c r="BZ57" s="11">
        <v>43129</v>
      </c>
      <c r="CA57" s="11">
        <v>45828</v>
      </c>
      <c r="CB57" s="11">
        <v>36958</v>
      </c>
      <c r="CC57" s="11">
        <v>61037</v>
      </c>
      <c r="CD57" s="12">
        <v>70044</v>
      </c>
    </row>
    <row r="58" spans="1:82" s="254" customFormat="1">
      <c r="A58" s="344" t="s">
        <v>353</v>
      </c>
      <c r="B58" s="263" t="s">
        <v>82</v>
      </c>
      <c r="C58" s="222">
        <v>33510</v>
      </c>
      <c r="D58" s="17">
        <v>20717</v>
      </c>
      <c r="E58" s="17">
        <v>22081</v>
      </c>
      <c r="F58" s="17">
        <v>20518</v>
      </c>
      <c r="G58" s="17">
        <v>28920</v>
      </c>
      <c r="H58" s="17">
        <v>24517.839587800001</v>
      </c>
      <c r="I58" s="17">
        <v>18379.082519899999</v>
      </c>
      <c r="J58" s="17">
        <v>27283.3156131</v>
      </c>
      <c r="K58" s="17">
        <v>28303.4769137</v>
      </c>
      <c r="L58" s="17">
        <v>31113.626909999999</v>
      </c>
      <c r="M58" s="17">
        <v>32274</v>
      </c>
      <c r="N58" s="17">
        <v>42334</v>
      </c>
      <c r="O58" s="17">
        <v>30761</v>
      </c>
      <c r="P58" s="17">
        <v>37804</v>
      </c>
      <c r="Q58" s="17">
        <v>32479</v>
      </c>
      <c r="R58" s="17">
        <v>29867</v>
      </c>
      <c r="S58" s="17">
        <v>30800</v>
      </c>
      <c r="T58" s="18">
        <v>24976</v>
      </c>
      <c r="U58" s="17">
        <v>5790</v>
      </c>
      <c r="V58" s="17">
        <v>5696</v>
      </c>
      <c r="W58" s="17">
        <v>5187</v>
      </c>
      <c r="X58" s="17">
        <v>3845</v>
      </c>
      <c r="Y58" s="17">
        <v>7921</v>
      </c>
      <c r="Z58" s="17">
        <v>7357</v>
      </c>
      <c r="AA58" s="17">
        <v>7525</v>
      </c>
      <c r="AB58" s="17">
        <v>6117</v>
      </c>
      <c r="AC58" s="17">
        <v>5849</v>
      </c>
      <c r="AD58" s="17">
        <v>6082</v>
      </c>
      <c r="AE58" s="17">
        <v>6200</v>
      </c>
      <c r="AF58" s="17">
        <v>6387</v>
      </c>
      <c r="AG58" s="17">
        <v>6545</v>
      </c>
      <c r="AH58" s="17">
        <v>5833</v>
      </c>
      <c r="AI58" s="17">
        <v>5591</v>
      </c>
      <c r="AJ58" s="17">
        <v>410.08251989999917</v>
      </c>
      <c r="AK58" s="17">
        <v>8297</v>
      </c>
      <c r="AL58" s="17">
        <v>5144</v>
      </c>
      <c r="AM58" s="17">
        <v>7327</v>
      </c>
      <c r="AN58" s="17">
        <v>6515.3156130999996</v>
      </c>
      <c r="AO58" s="17">
        <v>9104</v>
      </c>
      <c r="AP58" s="17">
        <v>6126</v>
      </c>
      <c r="AQ58" s="17">
        <v>5598</v>
      </c>
      <c r="AR58" s="17">
        <v>7475.4769137000003</v>
      </c>
      <c r="AS58" s="17">
        <v>6791</v>
      </c>
      <c r="AT58" s="17">
        <v>7147</v>
      </c>
      <c r="AU58" s="17">
        <v>8457</v>
      </c>
      <c r="AV58" s="222">
        <v>8718.626909999999</v>
      </c>
      <c r="AW58" s="17">
        <v>8027</v>
      </c>
      <c r="AX58" s="17">
        <v>9173</v>
      </c>
      <c r="AY58" s="17">
        <v>9320</v>
      </c>
      <c r="AZ58" s="17">
        <v>5754</v>
      </c>
      <c r="BA58" s="17">
        <v>6657</v>
      </c>
      <c r="BB58" s="17">
        <v>17705</v>
      </c>
      <c r="BC58" s="17">
        <v>8466</v>
      </c>
      <c r="BD58" s="17">
        <v>9506</v>
      </c>
      <c r="BE58" s="17">
        <v>5896</v>
      </c>
      <c r="BF58" s="17">
        <v>9353</v>
      </c>
      <c r="BG58" s="17">
        <v>8813</v>
      </c>
      <c r="BH58" s="17">
        <v>6699</v>
      </c>
      <c r="BI58" s="17">
        <v>9653</v>
      </c>
      <c r="BJ58" s="17">
        <v>10083</v>
      </c>
      <c r="BK58" s="17">
        <v>6908</v>
      </c>
      <c r="BL58" s="17">
        <v>11160</v>
      </c>
      <c r="BM58" s="17">
        <v>10272</v>
      </c>
      <c r="BN58" s="17">
        <v>8129</v>
      </c>
      <c r="BO58" s="17">
        <v>6816</v>
      </c>
      <c r="BP58" s="17">
        <v>7262</v>
      </c>
      <c r="BQ58" s="17">
        <v>10618</v>
      </c>
      <c r="BR58" s="17">
        <v>8292</v>
      </c>
      <c r="BS58" s="17">
        <v>5565</v>
      </c>
      <c r="BT58" s="17">
        <v>5392</v>
      </c>
      <c r="BU58" s="17">
        <v>8734</v>
      </c>
      <c r="BV58" s="17">
        <v>8310</v>
      </c>
      <c r="BW58" s="17">
        <v>6919</v>
      </c>
      <c r="BX58" s="17">
        <v>6837</v>
      </c>
      <c r="BY58" s="17">
        <v>8301</v>
      </c>
      <c r="BZ58" s="17">
        <v>7499</v>
      </c>
      <c r="CA58" s="17">
        <v>7677</v>
      </c>
      <c r="CB58" s="17">
        <v>1499</v>
      </c>
      <c r="CC58" s="17">
        <v>10221</v>
      </c>
      <c r="CD58" s="18">
        <v>12095</v>
      </c>
    </row>
    <row r="59" spans="1:82" s="254" customFormat="1">
      <c r="A59" s="344" t="s">
        <v>354</v>
      </c>
      <c r="B59" s="259" t="s">
        <v>83</v>
      </c>
      <c r="C59" s="223">
        <v>160303</v>
      </c>
      <c r="D59" s="11">
        <v>89703</v>
      </c>
      <c r="E59" s="11">
        <v>100708</v>
      </c>
      <c r="F59" s="11">
        <v>94826</v>
      </c>
      <c r="G59" s="11">
        <v>134142</v>
      </c>
      <c r="H59" s="11">
        <v>105937.1604122</v>
      </c>
      <c r="I59" s="11">
        <v>110818.9174801</v>
      </c>
      <c r="J59" s="11">
        <v>106880.6843869</v>
      </c>
      <c r="K59" s="11">
        <v>121300.5230863</v>
      </c>
      <c r="L59" s="11">
        <v>116505.37309000001</v>
      </c>
      <c r="M59" s="11">
        <v>158737</v>
      </c>
      <c r="N59" s="11">
        <v>183701</v>
      </c>
      <c r="O59" s="11">
        <v>120499</v>
      </c>
      <c r="P59" s="11">
        <v>152270</v>
      </c>
      <c r="Q59" s="11">
        <v>161276</v>
      </c>
      <c r="R59" s="11">
        <v>144976</v>
      </c>
      <c r="S59" s="11">
        <v>157561</v>
      </c>
      <c r="T59" s="12">
        <v>149020</v>
      </c>
      <c r="U59" s="11">
        <v>26607</v>
      </c>
      <c r="V59" s="11">
        <v>27817</v>
      </c>
      <c r="W59" s="11">
        <v>22208</v>
      </c>
      <c r="X59" s="11">
        <v>18193</v>
      </c>
      <c r="Y59" s="11">
        <v>38600</v>
      </c>
      <c r="Z59" s="11">
        <v>32891</v>
      </c>
      <c r="AA59" s="11">
        <v>38107</v>
      </c>
      <c r="AB59" s="11">
        <v>24544</v>
      </c>
      <c r="AC59" s="11">
        <v>33428</v>
      </c>
      <c r="AD59" s="11">
        <v>26639</v>
      </c>
      <c r="AE59" s="11">
        <v>25826</v>
      </c>
      <c r="AF59" s="11">
        <v>20044</v>
      </c>
      <c r="AG59" s="11">
        <v>41877</v>
      </c>
      <c r="AH59" s="11">
        <v>16802</v>
      </c>
      <c r="AI59" s="11">
        <v>25770</v>
      </c>
      <c r="AJ59" s="19">
        <v>26369.917480100004</v>
      </c>
      <c r="AK59" s="11">
        <v>37233</v>
      </c>
      <c r="AL59" s="11">
        <v>20022</v>
      </c>
      <c r="AM59" s="11">
        <v>29583</v>
      </c>
      <c r="AN59" s="11">
        <v>20042.6843869</v>
      </c>
      <c r="AO59" s="11">
        <v>37855</v>
      </c>
      <c r="AP59" s="11">
        <v>26428</v>
      </c>
      <c r="AQ59" s="11">
        <v>29570</v>
      </c>
      <c r="AR59" s="11">
        <v>27447.523086300003</v>
      </c>
      <c r="AS59" s="11">
        <v>25516</v>
      </c>
      <c r="AT59" s="11">
        <v>33118</v>
      </c>
      <c r="AU59" s="11">
        <v>39530</v>
      </c>
      <c r="AV59" s="223">
        <v>18341.373090000008</v>
      </c>
      <c r="AW59" s="11">
        <v>30653</v>
      </c>
      <c r="AX59" s="11">
        <v>41859</v>
      </c>
      <c r="AY59" s="11">
        <v>46913</v>
      </c>
      <c r="AZ59" s="11">
        <v>39312</v>
      </c>
      <c r="BA59" s="11">
        <v>29911</v>
      </c>
      <c r="BB59" s="11">
        <v>79033</v>
      </c>
      <c r="BC59" s="11">
        <v>37620</v>
      </c>
      <c r="BD59" s="11">
        <v>37137</v>
      </c>
      <c r="BE59" s="11">
        <v>24452</v>
      </c>
      <c r="BF59" s="11">
        <v>42550.06377080371</v>
      </c>
      <c r="BG59" s="11">
        <v>41132.804695778381</v>
      </c>
      <c r="BH59" s="11">
        <v>12364.131533417909</v>
      </c>
      <c r="BI59" s="11">
        <v>37143.197810000005</v>
      </c>
      <c r="BJ59" s="11">
        <v>40863.712619999977</v>
      </c>
      <c r="BK59" s="11">
        <v>30064.553270000019</v>
      </c>
      <c r="BL59" s="11">
        <v>44199.183229999995</v>
      </c>
      <c r="BM59" s="11">
        <v>49389.819689999997</v>
      </c>
      <c r="BN59" s="11">
        <v>41548.180310000003</v>
      </c>
      <c r="BO59" s="11">
        <v>32555.000000000015</v>
      </c>
      <c r="BP59" s="11">
        <v>37782.999999999985</v>
      </c>
      <c r="BQ59" s="11">
        <v>49101</v>
      </c>
      <c r="BR59" s="11">
        <v>34324</v>
      </c>
      <c r="BS59" s="11">
        <v>27562</v>
      </c>
      <c r="BT59" s="11">
        <v>33989</v>
      </c>
      <c r="BU59" s="11">
        <v>38974</v>
      </c>
      <c r="BV59" s="11">
        <v>41480</v>
      </c>
      <c r="BW59" s="11">
        <v>36119</v>
      </c>
      <c r="BX59" s="11">
        <v>40988</v>
      </c>
      <c r="BY59" s="11">
        <v>39780</v>
      </c>
      <c r="BZ59" s="11">
        <v>35630</v>
      </c>
      <c r="CA59" s="11">
        <v>38151</v>
      </c>
      <c r="CB59" s="11">
        <v>35459</v>
      </c>
      <c r="CC59" s="11">
        <v>50816</v>
      </c>
      <c r="CD59" s="12">
        <v>57949</v>
      </c>
    </row>
    <row r="60" spans="1:82" s="254" customFormat="1">
      <c r="A60" s="295"/>
      <c r="B60" s="264" t="s">
        <v>358</v>
      </c>
      <c r="C60" s="265"/>
      <c r="D60" s="266"/>
      <c r="E60" s="266"/>
      <c r="F60" s="266"/>
      <c r="G60" s="266"/>
      <c r="H60" s="266"/>
      <c r="I60" s="267"/>
      <c r="J60" s="267"/>
      <c r="K60" s="267"/>
      <c r="L60" s="267"/>
      <c r="M60" s="321"/>
      <c r="N60" s="321"/>
      <c r="O60" s="321"/>
      <c r="P60" s="321"/>
      <c r="Q60" s="266">
        <v>161249</v>
      </c>
      <c r="R60" s="266">
        <v>144956</v>
      </c>
      <c r="S60" s="266">
        <v>156001</v>
      </c>
      <c r="T60" s="303">
        <v>148717</v>
      </c>
      <c r="U60" s="322"/>
      <c r="V60" s="322"/>
      <c r="W60" s="322"/>
      <c r="X60" s="322"/>
      <c r="Y60" s="322"/>
      <c r="Z60" s="322"/>
      <c r="AA60" s="322"/>
      <c r="AB60" s="322"/>
      <c r="AC60" s="322"/>
      <c r="AD60" s="322"/>
      <c r="AE60" s="322"/>
      <c r="AF60" s="322"/>
      <c r="AG60" s="322"/>
      <c r="AH60" s="322"/>
      <c r="AI60" s="322"/>
      <c r="AJ60" s="322"/>
      <c r="AK60" s="322"/>
      <c r="AL60" s="322"/>
      <c r="AM60" s="322"/>
      <c r="AN60" s="322"/>
      <c r="AO60" s="322"/>
      <c r="AP60" s="322"/>
      <c r="AQ60" s="322"/>
      <c r="AR60" s="322"/>
      <c r="AS60" s="322"/>
      <c r="AT60" s="322"/>
      <c r="AU60" s="322"/>
      <c r="AV60" s="323"/>
      <c r="AW60" s="322"/>
      <c r="AX60" s="322"/>
      <c r="AY60" s="322"/>
      <c r="AZ60" s="322"/>
      <c r="BA60" s="321"/>
      <c r="BB60" s="321"/>
      <c r="BC60" s="321"/>
      <c r="BD60" s="321"/>
      <c r="BE60" s="321"/>
      <c r="BF60" s="321"/>
      <c r="BG60" s="321"/>
      <c r="BH60" s="321"/>
      <c r="BI60" s="321"/>
      <c r="BJ60" s="321"/>
      <c r="BK60" s="321"/>
      <c r="BL60" s="321"/>
      <c r="BM60" s="321"/>
      <c r="BN60" s="321"/>
      <c r="BO60" s="321"/>
      <c r="BP60" s="321"/>
      <c r="BQ60" s="266">
        <v>49097</v>
      </c>
      <c r="BR60" s="266">
        <v>34323</v>
      </c>
      <c r="BS60" s="266">
        <v>27559</v>
      </c>
      <c r="BT60" s="266">
        <v>33977</v>
      </c>
      <c r="BU60" s="266">
        <v>38535</v>
      </c>
      <c r="BV60" s="266">
        <v>40999</v>
      </c>
      <c r="BW60" s="266">
        <v>35713</v>
      </c>
      <c r="BX60" s="266">
        <v>40754</v>
      </c>
      <c r="BY60" s="266">
        <v>39525</v>
      </c>
      <c r="BZ60" s="266">
        <v>35623</v>
      </c>
      <c r="CA60" s="266">
        <v>37960</v>
      </c>
      <c r="CB60" s="266">
        <v>35609</v>
      </c>
      <c r="CC60" s="266">
        <v>50502</v>
      </c>
      <c r="CD60" s="303">
        <v>57675</v>
      </c>
    </row>
    <row r="61" spans="1:82">
      <c r="A61" s="295"/>
      <c r="B61" s="388" t="s">
        <v>50</v>
      </c>
      <c r="C61" s="388"/>
      <c r="D61" s="388"/>
      <c r="E61" s="388"/>
      <c r="F61" s="388"/>
      <c r="G61" s="388"/>
      <c r="H61" s="388"/>
      <c r="I61" s="388"/>
      <c r="J61" s="388"/>
      <c r="K61" s="388"/>
      <c r="L61" s="388"/>
      <c r="M61" s="388"/>
      <c r="N61" s="388"/>
      <c r="O61" s="388"/>
      <c r="P61" s="388"/>
      <c r="Q61" s="388"/>
      <c r="R61" s="388"/>
      <c r="S61" s="388"/>
      <c r="T61" s="388"/>
      <c r="U61" s="339"/>
      <c r="V61" s="339"/>
      <c r="W61" s="339"/>
      <c r="X61" s="339"/>
      <c r="Y61" s="339"/>
      <c r="Z61" s="339"/>
      <c r="AA61" s="339"/>
      <c r="AB61" s="339"/>
      <c r="AC61" s="339"/>
      <c r="AD61" s="339"/>
      <c r="AE61" s="339"/>
      <c r="AF61" s="339"/>
      <c r="AG61" s="339"/>
      <c r="AH61" s="339"/>
      <c r="AI61" s="268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56"/>
      <c r="AX61" s="256"/>
      <c r="AY61" s="256"/>
      <c r="AZ61" s="256"/>
      <c r="BA61" s="256"/>
      <c r="BB61" s="256"/>
      <c r="BC61" s="256"/>
      <c r="BD61" s="256"/>
      <c r="BE61" s="256"/>
      <c r="BF61" s="256"/>
      <c r="BG61" s="269"/>
      <c r="BH61" s="256"/>
      <c r="BI61" s="256"/>
      <c r="BJ61" s="256"/>
      <c r="BK61" s="324"/>
      <c r="BL61" s="324"/>
      <c r="BM61" s="256"/>
      <c r="BN61" s="256"/>
      <c r="BO61" s="256"/>
      <c r="BP61" s="256"/>
      <c r="BQ61" s="256"/>
      <c r="BR61" s="256"/>
      <c r="BS61" s="256"/>
      <c r="BT61" s="256"/>
      <c r="BU61" s="256"/>
      <c r="BV61" s="256"/>
      <c r="BW61" s="256"/>
      <c r="BX61" s="256"/>
      <c r="BY61" s="256"/>
      <c r="BZ61" s="256"/>
      <c r="CA61" s="256"/>
      <c r="CB61" s="256"/>
      <c r="CC61" s="256"/>
      <c r="CD61" s="256"/>
    </row>
    <row r="62" spans="1:82">
      <c r="A62" s="295"/>
      <c r="B62" s="339" t="s">
        <v>263</v>
      </c>
      <c r="C62" s="339"/>
      <c r="D62" s="339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256"/>
      <c r="P62" s="256"/>
      <c r="Q62" s="256"/>
      <c r="R62" s="256"/>
      <c r="S62" s="256"/>
      <c r="T62" s="256"/>
      <c r="U62" s="270"/>
      <c r="V62" s="339"/>
      <c r="W62" s="339"/>
      <c r="X62" s="339"/>
      <c r="Y62" s="339"/>
      <c r="Z62" s="339"/>
      <c r="AA62" s="339"/>
      <c r="AB62" s="339"/>
      <c r="AC62" s="339"/>
      <c r="AD62" s="339"/>
      <c r="AE62" s="339"/>
      <c r="AF62" s="339"/>
      <c r="AG62" s="339"/>
      <c r="AH62" s="339"/>
      <c r="AI62" s="268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56"/>
      <c r="AX62" s="256"/>
      <c r="AY62" s="256"/>
      <c r="AZ62" s="256"/>
      <c r="BA62" s="256"/>
      <c r="BB62" s="256"/>
      <c r="BC62" s="256"/>
      <c r="BD62" s="256"/>
      <c r="BE62" s="256"/>
      <c r="BF62" s="256"/>
      <c r="BG62" s="269"/>
      <c r="BH62" s="256"/>
      <c r="BI62" s="256"/>
      <c r="BJ62" s="256"/>
      <c r="BK62" s="256"/>
      <c r="BL62" s="256"/>
      <c r="BM62" s="256"/>
      <c r="BN62" s="256"/>
      <c r="BO62" s="256"/>
      <c r="BP62" s="256"/>
      <c r="BQ62" s="256"/>
      <c r="BR62" s="256"/>
      <c r="BS62" s="256"/>
      <c r="BT62" s="256"/>
      <c r="BU62" s="256"/>
      <c r="BV62" s="256"/>
      <c r="BW62" s="256"/>
      <c r="BX62" s="256"/>
      <c r="BY62" s="256"/>
      <c r="BZ62" s="256"/>
      <c r="CA62" s="256"/>
      <c r="CB62" s="256"/>
      <c r="CC62" s="256"/>
      <c r="CD62" s="256"/>
    </row>
    <row r="63" spans="1:82">
      <c r="A63" s="295"/>
      <c r="B63" s="385" t="s">
        <v>264</v>
      </c>
      <c r="C63" s="385"/>
      <c r="D63" s="385"/>
      <c r="E63" s="385"/>
      <c r="F63" s="385"/>
      <c r="G63" s="385"/>
      <c r="H63" s="385"/>
      <c r="I63" s="385"/>
      <c r="J63" s="385"/>
      <c r="K63" s="385"/>
      <c r="L63" s="385"/>
      <c r="M63" s="385"/>
      <c r="N63" s="385"/>
      <c r="O63" s="385"/>
      <c r="P63" s="385"/>
      <c r="Q63" s="385"/>
      <c r="R63" s="385"/>
      <c r="S63" s="385"/>
      <c r="T63" s="385"/>
      <c r="U63" s="339"/>
      <c r="V63" s="339"/>
      <c r="W63" s="339"/>
      <c r="X63" s="339"/>
      <c r="Y63" s="339"/>
      <c r="Z63" s="339"/>
      <c r="AA63" s="339"/>
      <c r="AB63" s="339"/>
      <c r="AC63" s="339"/>
      <c r="AD63" s="339"/>
      <c r="AE63" s="339"/>
      <c r="AF63" s="339"/>
      <c r="AG63" s="339"/>
      <c r="AH63" s="339"/>
      <c r="AI63" s="268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56"/>
      <c r="AX63" s="256"/>
      <c r="AY63" s="256"/>
      <c r="AZ63" s="256"/>
      <c r="BA63" s="256"/>
      <c r="BB63" s="256"/>
      <c r="BC63" s="256"/>
      <c r="BD63" s="256"/>
      <c r="BE63" s="256"/>
      <c r="BF63" s="256"/>
      <c r="BG63" s="269"/>
      <c r="BH63" s="256"/>
      <c r="BI63" s="256"/>
      <c r="BJ63" s="256"/>
      <c r="BK63" s="256"/>
      <c r="BL63" s="256"/>
      <c r="BM63" s="256"/>
      <c r="BN63" s="256"/>
      <c r="BO63" s="256"/>
      <c r="BP63" s="256"/>
      <c r="BQ63" s="256"/>
      <c r="BR63" s="256"/>
      <c r="BS63" s="256"/>
      <c r="BT63" s="256"/>
      <c r="BU63" s="256"/>
      <c r="BV63" s="256"/>
      <c r="BW63" s="256"/>
      <c r="BX63" s="256"/>
      <c r="BY63" s="256"/>
      <c r="BZ63" s="256"/>
      <c r="CA63" s="256"/>
      <c r="CB63" s="256"/>
      <c r="CC63" s="256"/>
      <c r="CD63" s="256"/>
    </row>
    <row r="64" spans="1:82">
      <c r="A64" s="296"/>
      <c r="B64" s="385" t="s">
        <v>265</v>
      </c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5"/>
      <c r="N64" s="385"/>
      <c r="O64" s="385"/>
      <c r="P64" s="385"/>
      <c r="Q64" s="385"/>
      <c r="R64" s="385"/>
      <c r="S64" s="385"/>
      <c r="T64" s="385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  <c r="AT64" s="256"/>
      <c r="AU64" s="256"/>
      <c r="AV64" s="256"/>
      <c r="AW64" s="256"/>
      <c r="AX64" s="256"/>
      <c r="AY64" s="256"/>
      <c r="AZ64" s="256"/>
      <c r="BA64" s="256"/>
      <c r="BB64" s="256"/>
      <c r="BC64" s="256"/>
      <c r="BD64" s="256"/>
      <c r="BE64" s="256"/>
      <c r="BF64" s="256"/>
      <c r="BG64" s="269"/>
      <c r="BH64" s="256"/>
      <c r="BI64" s="256"/>
      <c r="BJ64" s="256"/>
      <c r="BK64" s="256"/>
      <c r="BL64" s="256"/>
      <c r="BM64" s="256"/>
      <c r="BN64" s="256"/>
      <c r="BO64" s="256"/>
      <c r="BP64" s="256"/>
      <c r="BQ64" s="256"/>
      <c r="BR64" s="256"/>
      <c r="BS64" s="256"/>
      <c r="BT64" s="256"/>
      <c r="BU64" s="256"/>
      <c r="BV64" s="256"/>
      <c r="BW64" s="256"/>
      <c r="BX64" s="256"/>
      <c r="BY64" s="256"/>
      <c r="BZ64" s="256"/>
      <c r="CA64" s="256"/>
      <c r="CB64" s="256"/>
      <c r="CC64" s="256"/>
      <c r="CD64" s="256"/>
    </row>
    <row r="65" spans="1:82">
      <c r="A65" s="296"/>
      <c r="B65" s="385" t="s">
        <v>266</v>
      </c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56"/>
      <c r="AM65" s="256"/>
      <c r="AN65" s="256"/>
      <c r="AO65" s="256"/>
      <c r="AP65" s="256"/>
      <c r="AQ65" s="256"/>
      <c r="AR65" s="256"/>
      <c r="AS65" s="256"/>
      <c r="AT65" s="256"/>
      <c r="AU65" s="256"/>
      <c r="AV65" s="256"/>
      <c r="AW65" s="256"/>
      <c r="AX65" s="256"/>
      <c r="AY65" s="256"/>
      <c r="AZ65" s="256"/>
      <c r="BA65" s="256"/>
      <c r="BB65" s="256"/>
      <c r="BC65" s="256"/>
      <c r="BD65" s="256"/>
      <c r="BE65" s="256"/>
      <c r="BF65" s="256"/>
      <c r="BG65" s="269"/>
      <c r="BH65" s="256"/>
      <c r="BI65" s="256"/>
      <c r="BJ65" s="256"/>
      <c r="BK65" s="256"/>
      <c r="BL65" s="256"/>
      <c r="BM65" s="256"/>
      <c r="BN65" s="256"/>
      <c r="BO65" s="256"/>
      <c r="BP65" s="256"/>
      <c r="BQ65" s="256"/>
      <c r="BR65" s="256"/>
      <c r="BS65" s="256"/>
      <c r="BT65" s="256"/>
      <c r="BU65" s="256"/>
      <c r="BV65" s="256"/>
      <c r="BW65" s="256"/>
      <c r="BX65" s="256"/>
      <c r="BY65" s="256"/>
      <c r="BZ65" s="256"/>
      <c r="CA65" s="256"/>
      <c r="CB65" s="256"/>
      <c r="CC65" s="256"/>
      <c r="CD65" s="256"/>
    </row>
    <row r="66" spans="1:82">
      <c r="A66" s="296"/>
      <c r="B66" s="271" t="s">
        <v>275</v>
      </c>
      <c r="C66" s="256"/>
      <c r="D66" s="256"/>
      <c r="E66" s="256"/>
      <c r="F66" s="256"/>
      <c r="G66" s="256"/>
      <c r="H66" s="256"/>
      <c r="I66" s="256"/>
      <c r="J66" s="256"/>
      <c r="K66" s="256"/>
      <c r="L66" s="325"/>
      <c r="M66" s="325"/>
      <c r="N66" s="325"/>
      <c r="O66" s="325"/>
      <c r="P66" s="325"/>
      <c r="Q66" s="325"/>
      <c r="R66" s="325"/>
      <c r="S66" s="325"/>
      <c r="T66" s="325"/>
      <c r="U66" s="325"/>
      <c r="V66" s="325"/>
      <c r="W66" s="325"/>
      <c r="X66" s="325"/>
      <c r="Y66" s="325"/>
      <c r="Z66" s="325"/>
      <c r="AA66" s="325"/>
      <c r="AB66" s="325"/>
      <c r="AC66" s="325"/>
      <c r="AD66" s="325"/>
      <c r="AE66" s="325"/>
      <c r="AF66" s="325"/>
      <c r="AG66" s="325"/>
      <c r="AH66" s="325"/>
      <c r="AI66" s="325"/>
      <c r="AJ66" s="325"/>
      <c r="AK66" s="325"/>
      <c r="AL66" s="325"/>
      <c r="AM66" s="325"/>
      <c r="AN66" s="325"/>
      <c r="AO66" s="325"/>
      <c r="AP66" s="325"/>
      <c r="AQ66" s="325"/>
      <c r="AR66" s="325"/>
      <c r="AS66" s="325"/>
      <c r="AT66" s="325"/>
      <c r="AU66" s="325"/>
      <c r="AV66" s="325"/>
      <c r="AW66" s="325"/>
      <c r="AX66" s="325"/>
      <c r="AY66" s="325"/>
      <c r="AZ66" s="325"/>
      <c r="BA66" s="325"/>
      <c r="BB66" s="325"/>
      <c r="BC66" s="325"/>
      <c r="BD66" s="325"/>
      <c r="BE66" s="325"/>
      <c r="BF66" s="325"/>
      <c r="BG66" s="325"/>
      <c r="BH66" s="325"/>
      <c r="BI66" s="325"/>
      <c r="BJ66" s="325"/>
      <c r="BK66" s="325"/>
      <c r="BL66" s="325"/>
      <c r="BM66" s="325"/>
      <c r="BN66" s="325"/>
      <c r="BO66" s="256"/>
      <c r="BP66" s="256"/>
      <c r="BQ66" s="256"/>
      <c r="BR66" s="256"/>
      <c r="BS66" s="256"/>
      <c r="BT66" s="256"/>
      <c r="BU66" s="256"/>
      <c r="BV66" s="256"/>
      <c r="BW66" s="256"/>
      <c r="BX66" s="256"/>
      <c r="BY66" s="256"/>
      <c r="BZ66" s="256"/>
      <c r="CA66" s="256"/>
      <c r="CB66" s="256"/>
      <c r="CC66" s="256"/>
      <c r="CD66" s="256"/>
    </row>
    <row r="67" spans="1:82">
      <c r="A67" s="297"/>
      <c r="B67" s="271" t="s">
        <v>369</v>
      </c>
      <c r="C67" s="320"/>
      <c r="D67" s="320"/>
      <c r="E67" s="320"/>
      <c r="F67" s="320"/>
      <c r="G67" s="320"/>
      <c r="H67" s="320"/>
      <c r="I67" s="320"/>
      <c r="J67" s="320"/>
      <c r="K67" s="320"/>
      <c r="L67" s="320"/>
      <c r="M67" s="320"/>
      <c r="N67" s="320"/>
      <c r="O67" s="320"/>
      <c r="P67" s="320"/>
      <c r="Q67" s="320"/>
      <c r="R67" s="320"/>
      <c r="S67" s="320"/>
      <c r="T67" s="320"/>
      <c r="U67" s="320"/>
      <c r="V67" s="320"/>
      <c r="W67" s="320"/>
      <c r="X67" s="320"/>
      <c r="Y67" s="320"/>
      <c r="Z67" s="320"/>
      <c r="AA67" s="320"/>
      <c r="AB67" s="320"/>
      <c r="AC67" s="320"/>
      <c r="AD67" s="320"/>
      <c r="AE67" s="320"/>
      <c r="AF67" s="320"/>
      <c r="AG67" s="320"/>
      <c r="AH67" s="320"/>
      <c r="AI67" s="320"/>
      <c r="AJ67" s="320"/>
      <c r="AK67" s="320"/>
      <c r="AL67" s="320"/>
      <c r="AM67" s="320"/>
      <c r="AN67" s="320"/>
      <c r="AO67" s="320"/>
      <c r="AP67" s="320"/>
      <c r="AQ67" s="320"/>
      <c r="AR67" s="320"/>
      <c r="AS67" s="320"/>
      <c r="AT67" s="320"/>
      <c r="AU67" s="320"/>
      <c r="AV67" s="320"/>
      <c r="AW67" s="320"/>
      <c r="AX67" s="320"/>
      <c r="AY67" s="320"/>
      <c r="AZ67" s="320"/>
      <c r="BA67" s="320"/>
      <c r="BB67" s="320"/>
      <c r="BC67" s="320"/>
      <c r="BD67" s="320"/>
      <c r="BE67" s="320"/>
      <c r="BF67" s="320"/>
      <c r="BG67" s="111"/>
      <c r="BK67" s="320"/>
      <c r="BL67" s="320"/>
      <c r="BM67" s="320"/>
      <c r="BN67" s="320"/>
      <c r="BO67" s="320"/>
      <c r="BP67" s="320"/>
      <c r="BQ67" s="320"/>
      <c r="BR67" s="320"/>
      <c r="BS67" s="320"/>
      <c r="BT67" s="320"/>
      <c r="BU67" s="320"/>
      <c r="BV67" s="320"/>
      <c r="BW67" s="320"/>
      <c r="BX67" s="320"/>
      <c r="BY67" s="320"/>
      <c r="BZ67" s="320"/>
      <c r="CA67" s="320"/>
      <c r="CB67" s="320"/>
      <c r="CC67" s="320"/>
      <c r="CD67" s="320"/>
    </row>
    <row r="68" spans="1:82">
      <c r="A68" s="297"/>
      <c r="B68" s="1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320"/>
      <c r="P68" s="320"/>
      <c r="Q68" s="320"/>
      <c r="R68" s="320"/>
      <c r="S68" s="320"/>
      <c r="T68" s="320"/>
      <c r="U68" s="320"/>
      <c r="V68" s="320"/>
      <c r="W68" s="320"/>
      <c r="X68" s="320"/>
      <c r="Y68" s="320"/>
      <c r="Z68" s="320"/>
      <c r="AA68" s="320"/>
      <c r="AB68" s="320"/>
      <c r="AC68" s="320"/>
      <c r="AD68" s="320"/>
      <c r="AE68" s="320"/>
      <c r="AF68" s="320"/>
      <c r="AG68" s="320"/>
      <c r="AH68" s="320"/>
      <c r="AI68" s="320"/>
      <c r="AJ68" s="320"/>
      <c r="AK68" s="320"/>
      <c r="AL68" s="320"/>
      <c r="AM68" s="320"/>
      <c r="AN68" s="320"/>
      <c r="AO68" s="320"/>
      <c r="AP68" s="320"/>
      <c r="AQ68" s="320"/>
      <c r="AR68" s="320"/>
      <c r="AS68" s="320"/>
      <c r="AT68" s="320"/>
      <c r="AU68" s="320"/>
      <c r="AV68" s="320"/>
      <c r="AW68" s="320"/>
      <c r="AX68" s="320"/>
      <c r="AY68" s="320"/>
      <c r="AZ68" s="320"/>
      <c r="BA68" s="320"/>
      <c r="BB68" s="320"/>
      <c r="BC68" s="320"/>
      <c r="BD68" s="320"/>
      <c r="BE68" s="320"/>
      <c r="BF68" s="320"/>
      <c r="BG68" s="111"/>
      <c r="BK68" s="320"/>
      <c r="BL68" s="320"/>
      <c r="BM68" s="320"/>
      <c r="BN68" s="320"/>
      <c r="BO68" s="320"/>
      <c r="BP68" s="320"/>
      <c r="BQ68" s="320"/>
      <c r="BR68" s="320"/>
      <c r="BS68" s="320"/>
      <c r="BT68" s="320"/>
      <c r="BU68" s="320"/>
      <c r="BV68" s="320"/>
      <c r="BW68" s="320"/>
      <c r="BX68" s="320"/>
      <c r="BY68" s="320"/>
      <c r="BZ68" s="320"/>
      <c r="CA68" s="320"/>
      <c r="CB68" s="320"/>
      <c r="CC68" s="320"/>
      <c r="CD68" s="320"/>
    </row>
    <row r="69" spans="1:82">
      <c r="A69" s="297"/>
      <c r="B69" s="1"/>
      <c r="C69" s="320"/>
      <c r="D69" s="320"/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320"/>
      <c r="P69" s="320"/>
      <c r="Q69" s="320"/>
      <c r="R69" s="320"/>
      <c r="S69" s="320"/>
      <c r="T69" s="320"/>
      <c r="U69" s="320"/>
      <c r="V69" s="320"/>
      <c r="W69" s="320"/>
      <c r="X69" s="320"/>
      <c r="Y69" s="320"/>
      <c r="Z69" s="320"/>
      <c r="AA69" s="320"/>
      <c r="AB69" s="320"/>
      <c r="AC69" s="320"/>
      <c r="AD69" s="320"/>
      <c r="AE69" s="320"/>
      <c r="AF69" s="320"/>
      <c r="AG69" s="320"/>
      <c r="AH69" s="320"/>
      <c r="AI69" s="320"/>
      <c r="AJ69" s="320"/>
      <c r="AK69" s="320"/>
      <c r="AL69" s="320"/>
      <c r="AM69" s="320"/>
      <c r="AN69" s="320"/>
      <c r="AO69" s="320"/>
      <c r="AP69" s="320"/>
      <c r="AQ69" s="320"/>
      <c r="AR69" s="320"/>
      <c r="AS69" s="320"/>
      <c r="AT69" s="320"/>
      <c r="AU69" s="320"/>
      <c r="AV69" s="320"/>
      <c r="AW69" s="320"/>
      <c r="AX69" s="320"/>
      <c r="AY69" s="320"/>
      <c r="AZ69" s="320"/>
      <c r="BA69" s="320"/>
      <c r="BB69" s="320"/>
      <c r="BC69" s="320"/>
      <c r="BD69" s="320"/>
      <c r="BE69" s="320"/>
      <c r="BF69" s="320"/>
      <c r="BG69" s="111"/>
      <c r="BI69" s="341"/>
      <c r="BJ69" s="341"/>
      <c r="BK69" s="341"/>
      <c r="BL69" s="341"/>
      <c r="BM69" s="341"/>
      <c r="BN69" s="341"/>
      <c r="BO69" s="341"/>
      <c r="BP69" s="341"/>
      <c r="BQ69" s="341"/>
      <c r="BR69" s="341"/>
      <c r="BS69" s="341"/>
      <c r="BT69" s="341"/>
      <c r="BU69" s="341"/>
      <c r="BV69" s="341"/>
      <c r="BW69" s="341"/>
      <c r="BX69" s="341"/>
      <c r="BY69" s="341"/>
      <c r="BZ69" s="341"/>
      <c r="CA69" s="341"/>
      <c r="CB69" s="341"/>
      <c r="CC69" s="341"/>
      <c r="CD69" s="341"/>
    </row>
    <row r="70" spans="1:82">
      <c r="A70" s="297"/>
      <c r="B70" s="1"/>
      <c r="C70" s="320"/>
      <c r="D70" s="320"/>
      <c r="E70" s="320"/>
      <c r="F70" s="320"/>
      <c r="G70" s="320"/>
      <c r="H70" s="320"/>
      <c r="I70" s="320"/>
      <c r="J70" s="320"/>
      <c r="K70" s="320"/>
      <c r="L70" s="320"/>
      <c r="M70" s="320"/>
      <c r="N70" s="320"/>
      <c r="O70" s="320"/>
      <c r="P70" s="320"/>
      <c r="Q70" s="320"/>
      <c r="R70" s="320"/>
      <c r="S70" s="320"/>
      <c r="T70" s="320"/>
      <c r="U70" s="320"/>
      <c r="V70" s="320"/>
      <c r="W70" s="320"/>
      <c r="X70" s="320"/>
      <c r="Y70" s="320"/>
      <c r="Z70" s="320"/>
      <c r="AA70" s="320"/>
      <c r="AB70" s="320"/>
      <c r="AC70" s="320"/>
      <c r="AD70" s="320"/>
      <c r="AE70" s="320"/>
      <c r="AF70" s="320"/>
      <c r="AG70" s="320"/>
      <c r="AH70" s="320"/>
      <c r="AI70" s="320"/>
      <c r="AJ70" s="320"/>
      <c r="AK70" s="320"/>
      <c r="AL70" s="320"/>
      <c r="AM70" s="320"/>
      <c r="AN70" s="320"/>
      <c r="AO70" s="320"/>
      <c r="AP70" s="320"/>
      <c r="AQ70" s="320"/>
      <c r="AR70" s="320"/>
      <c r="AS70" s="320"/>
      <c r="AT70" s="320"/>
      <c r="AU70" s="320"/>
      <c r="AV70" s="320"/>
      <c r="AW70" s="320"/>
      <c r="AX70" s="320"/>
      <c r="AY70" s="320"/>
      <c r="AZ70" s="320"/>
      <c r="BA70" s="320"/>
      <c r="BB70" s="320"/>
      <c r="BC70" s="320"/>
      <c r="BD70" s="320"/>
      <c r="BE70" s="320"/>
      <c r="BF70" s="320"/>
      <c r="BG70" s="111"/>
      <c r="BI70" s="320"/>
      <c r="BJ70" s="320"/>
      <c r="BK70" s="320"/>
      <c r="BL70" s="341"/>
      <c r="BM70" s="320"/>
      <c r="BN70" s="320"/>
      <c r="BO70" s="320"/>
      <c r="BP70" s="341"/>
      <c r="BQ70" s="320"/>
      <c r="BR70" s="320"/>
      <c r="BS70" s="320"/>
      <c r="BT70" s="341"/>
      <c r="BU70" s="320"/>
      <c r="BV70" s="320"/>
      <c r="BW70" s="320"/>
      <c r="BX70" s="341"/>
      <c r="BY70" s="320"/>
      <c r="BZ70" s="320"/>
      <c r="CA70" s="320"/>
      <c r="CB70" s="341"/>
      <c r="CC70" s="341"/>
      <c r="CD70" s="341"/>
    </row>
    <row r="71" spans="1:82">
      <c r="A71" s="297"/>
      <c r="B71" s="1"/>
      <c r="C71" s="320"/>
      <c r="D71" s="320"/>
      <c r="E71" s="320"/>
      <c r="F71" s="320"/>
      <c r="G71" s="320"/>
      <c r="H71" s="320"/>
      <c r="I71" s="320"/>
      <c r="J71" s="320"/>
      <c r="K71" s="320"/>
      <c r="L71" s="320"/>
      <c r="M71" s="320"/>
      <c r="N71" s="320"/>
      <c r="O71" s="320"/>
      <c r="P71" s="320"/>
      <c r="Q71" s="320"/>
      <c r="R71" s="320"/>
      <c r="S71" s="320"/>
      <c r="T71" s="320"/>
      <c r="U71" s="320"/>
      <c r="V71" s="320"/>
      <c r="W71" s="320"/>
      <c r="X71" s="320"/>
      <c r="Y71" s="320"/>
      <c r="Z71" s="320"/>
      <c r="AA71" s="320"/>
      <c r="AB71" s="320"/>
      <c r="AC71" s="320"/>
      <c r="AD71" s="320"/>
      <c r="AE71" s="320"/>
      <c r="AF71" s="320"/>
      <c r="AG71" s="320"/>
      <c r="AH71" s="320"/>
      <c r="AI71" s="320"/>
      <c r="AJ71" s="320"/>
      <c r="AK71" s="320"/>
      <c r="AL71" s="320"/>
      <c r="AM71" s="320"/>
      <c r="AN71" s="320"/>
      <c r="AO71" s="320"/>
      <c r="AP71" s="320"/>
      <c r="AQ71" s="320"/>
      <c r="AR71" s="320"/>
      <c r="AS71" s="320"/>
      <c r="AT71" s="320"/>
      <c r="AU71" s="320"/>
      <c r="AV71" s="320"/>
      <c r="AW71" s="320"/>
      <c r="AX71" s="320"/>
      <c r="AY71" s="320"/>
      <c r="AZ71" s="320"/>
      <c r="BA71" s="320"/>
      <c r="BB71" s="320"/>
      <c r="BC71" s="320"/>
      <c r="BD71" s="320"/>
      <c r="BE71" s="320"/>
      <c r="BF71" s="320"/>
      <c r="BG71" s="111"/>
      <c r="BI71" s="342"/>
      <c r="BJ71" s="342"/>
      <c r="BK71" s="342"/>
      <c r="BL71" s="342"/>
      <c r="BM71" s="342"/>
      <c r="BN71" s="342"/>
      <c r="BO71" s="342"/>
      <c r="BP71" s="342"/>
      <c r="BQ71" s="342"/>
      <c r="BR71" s="342"/>
      <c r="BS71" s="342"/>
      <c r="BT71" s="342"/>
      <c r="BU71" s="342"/>
      <c r="BV71" s="342"/>
      <c r="BW71" s="342"/>
      <c r="BX71" s="342"/>
      <c r="BY71" s="342"/>
      <c r="BZ71" s="342"/>
      <c r="CA71" s="342"/>
      <c r="CB71" s="342"/>
      <c r="CC71" s="342"/>
      <c r="CD71" s="342"/>
    </row>
    <row r="72" spans="1:82">
      <c r="A72" s="297"/>
      <c r="B72" s="1"/>
      <c r="C72" s="320"/>
      <c r="D72" s="320"/>
      <c r="E72" s="320"/>
      <c r="F72" s="320"/>
      <c r="G72" s="320"/>
      <c r="H72" s="320"/>
      <c r="I72" s="320"/>
      <c r="J72" s="320"/>
      <c r="K72" s="320"/>
      <c r="L72" s="320"/>
      <c r="M72" s="320"/>
      <c r="N72" s="320"/>
      <c r="O72" s="320"/>
      <c r="P72" s="320"/>
      <c r="Q72" s="320"/>
      <c r="R72" s="320"/>
      <c r="S72" s="320"/>
      <c r="T72" s="320"/>
      <c r="U72" s="320"/>
      <c r="V72" s="320"/>
      <c r="W72" s="320"/>
      <c r="X72" s="320"/>
      <c r="Y72" s="320"/>
      <c r="Z72" s="320"/>
      <c r="AA72" s="320"/>
      <c r="AB72" s="320"/>
      <c r="AC72" s="320"/>
      <c r="AD72" s="320"/>
      <c r="AE72" s="320"/>
      <c r="AF72" s="320"/>
      <c r="AG72" s="320"/>
      <c r="AH72" s="320"/>
      <c r="AI72" s="320"/>
      <c r="AJ72" s="320"/>
      <c r="AK72" s="320"/>
      <c r="AL72" s="320"/>
      <c r="AM72" s="320"/>
      <c r="AN72" s="320"/>
      <c r="AO72" s="320"/>
      <c r="AP72" s="320"/>
      <c r="AQ72" s="320"/>
      <c r="AR72" s="320"/>
      <c r="AS72" s="320"/>
      <c r="AT72" s="320"/>
      <c r="AU72" s="320"/>
      <c r="AV72" s="320"/>
      <c r="AW72" s="320"/>
      <c r="AX72" s="320"/>
      <c r="AY72" s="320"/>
      <c r="AZ72" s="320"/>
      <c r="BA72" s="320"/>
      <c r="BB72" s="320"/>
      <c r="BC72" s="320"/>
      <c r="BD72" s="320"/>
      <c r="BE72" s="320"/>
      <c r="BF72" s="320"/>
      <c r="BG72" s="111"/>
      <c r="BI72" s="342"/>
      <c r="BJ72" s="342"/>
      <c r="BK72" s="342"/>
      <c r="BL72" s="342"/>
      <c r="BM72" s="342"/>
      <c r="BN72" s="342"/>
      <c r="BO72" s="342"/>
      <c r="BP72" s="342"/>
      <c r="BQ72" s="342"/>
      <c r="BR72" s="342"/>
      <c r="BS72" s="342"/>
      <c r="BT72" s="342"/>
      <c r="BU72" s="342"/>
      <c r="BV72" s="342"/>
      <c r="BW72" s="342"/>
      <c r="BX72" s="342"/>
      <c r="BY72" s="342"/>
      <c r="BZ72" s="342"/>
      <c r="CA72" s="342"/>
      <c r="CB72" s="342"/>
      <c r="CC72" s="342"/>
      <c r="CD72" s="342"/>
    </row>
  </sheetData>
  <mergeCells count="6">
    <mergeCell ref="B65:T65"/>
    <mergeCell ref="AV3:CD3"/>
    <mergeCell ref="C3:T3"/>
    <mergeCell ref="B61:T61"/>
    <mergeCell ref="B63:T63"/>
    <mergeCell ref="B64:T64"/>
  </mergeCells>
  <phoneticPr fontId="53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BR63"/>
  <sheetViews>
    <sheetView topLeftCell="Q3" zoomScale="110" zoomScaleNormal="110" workbookViewId="0">
      <pane ySplit="2" topLeftCell="A5" activePane="bottomLeft" state="frozen"/>
      <selection activeCell="A3" sqref="A3"/>
      <selection pane="bottomLeft" activeCell="AJ43" sqref="AJ43"/>
    </sheetView>
  </sheetViews>
  <sheetFormatPr defaultColWidth="9" defaultRowHeight="14.25" outlineLevelRow="1" outlineLevelCol="1"/>
  <cols>
    <col min="1" max="1" width="3.625" customWidth="1"/>
    <col min="2" max="2" width="50.25" customWidth="1"/>
    <col min="3" max="14" width="9" hidden="1" customWidth="1" outlineLevel="1"/>
    <col min="15" max="15" width="9" hidden="1" customWidth="1" collapsed="1"/>
    <col min="16" max="16" width="9" hidden="1" customWidth="1"/>
    <col min="17" max="20" width="9" customWidth="1"/>
    <col min="21" max="30" width="7.625" hidden="1" customWidth="1" outlineLevel="1"/>
    <col min="31" max="31" width="7.625" hidden="1" customWidth="1" collapsed="1"/>
    <col min="32" max="32" width="7.625" hidden="1" customWidth="1"/>
    <col min="33" max="37" width="7.625" customWidth="1"/>
    <col min="38" max="47" width="7.625" hidden="1" customWidth="1" outlineLevel="1"/>
    <col min="48" max="48" width="7.625" style="120" hidden="1" customWidth="1" collapsed="1"/>
    <col min="49" max="49" width="7.625" style="120" hidden="1" customWidth="1"/>
    <col min="50" max="53" width="7.625" style="120" customWidth="1"/>
    <col min="54" max="56" width="7.625" hidden="1" customWidth="1" outlineLevel="1"/>
    <col min="57" max="57" width="6.75" hidden="1" customWidth="1" outlineLevel="1"/>
    <col min="58" max="60" width="8" hidden="1" customWidth="1" outlineLevel="1"/>
    <col min="61" max="62" width="8.125" hidden="1" customWidth="1" outlineLevel="1"/>
    <col min="63" max="63" width="8.125" hidden="1" customWidth="1" collapsed="1"/>
    <col min="64" max="64" width="0" hidden="1" customWidth="1"/>
  </cols>
  <sheetData>
    <row r="1" spans="1:70" ht="57" customHeight="1">
      <c r="A1" s="5"/>
      <c r="B1" s="5"/>
      <c r="C1" s="5"/>
      <c r="D1" s="33"/>
      <c r="E1" s="33"/>
      <c r="F1" s="33"/>
      <c r="G1" s="33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3"/>
      <c r="V1" s="33"/>
      <c r="W1" s="33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5"/>
      <c r="AM1" s="5"/>
      <c r="AN1" s="5"/>
      <c r="AO1" s="34"/>
      <c r="AP1" s="34"/>
      <c r="AQ1" s="34"/>
      <c r="AR1" s="34"/>
      <c r="AS1" s="34"/>
      <c r="AT1" s="34"/>
      <c r="AU1" s="34"/>
      <c r="AV1" s="119"/>
      <c r="AW1" s="119"/>
      <c r="AX1" s="119"/>
      <c r="AY1" s="119"/>
      <c r="AZ1" s="119"/>
      <c r="BA1" s="119"/>
      <c r="BB1" s="5"/>
      <c r="BC1" s="5"/>
      <c r="BD1" s="34"/>
      <c r="BE1" s="34"/>
      <c r="BF1" s="34"/>
      <c r="BG1" s="34"/>
      <c r="BH1" s="34"/>
      <c r="BI1" s="34"/>
    </row>
    <row r="2" spans="1:70">
      <c r="A2" s="5"/>
      <c r="B2" s="5"/>
      <c r="C2" s="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5"/>
      <c r="AM2" s="5"/>
      <c r="AN2" s="5"/>
      <c r="AO2" s="34"/>
      <c r="AP2" s="34"/>
      <c r="AQ2" s="34"/>
      <c r="AR2" s="34"/>
      <c r="AS2" s="34"/>
      <c r="AT2" s="34"/>
      <c r="AU2" s="34"/>
      <c r="AV2" s="119"/>
      <c r="AW2" s="119"/>
      <c r="AX2" s="119"/>
      <c r="AY2" s="119"/>
      <c r="AZ2" s="119"/>
      <c r="BA2" s="119"/>
      <c r="BB2" s="5"/>
      <c r="BC2" s="5"/>
      <c r="BD2" s="34"/>
      <c r="BE2" s="34"/>
      <c r="BF2" s="34"/>
      <c r="BG2" s="34"/>
      <c r="BH2" s="34"/>
      <c r="BI2" s="34"/>
    </row>
    <row r="3" spans="1:70" ht="34.5" customHeight="1">
      <c r="A3" s="5"/>
      <c r="B3" s="390" t="s">
        <v>84</v>
      </c>
      <c r="C3" s="392" t="s">
        <v>145</v>
      </c>
      <c r="D3" s="393"/>
      <c r="E3" s="393"/>
      <c r="F3" s="393"/>
      <c r="G3" s="393"/>
      <c r="H3" s="393"/>
      <c r="I3" s="393"/>
      <c r="J3" s="394"/>
      <c r="K3" s="250" t="s">
        <v>145</v>
      </c>
      <c r="L3" s="251"/>
      <c r="M3" s="251"/>
      <c r="N3" s="251"/>
      <c r="O3" s="397" t="s">
        <v>301</v>
      </c>
      <c r="P3" s="397"/>
      <c r="Q3" s="397"/>
      <c r="R3" s="397"/>
      <c r="S3" s="397"/>
      <c r="T3" s="398"/>
      <c r="U3" s="399" t="s">
        <v>85</v>
      </c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  <c r="AH3" s="397"/>
      <c r="AI3" s="397"/>
      <c r="AJ3" s="397"/>
      <c r="AK3" s="398"/>
      <c r="AL3" s="395" t="s">
        <v>86</v>
      </c>
      <c r="AM3" s="395"/>
      <c r="AN3" s="395"/>
      <c r="AO3" s="395"/>
      <c r="AP3" s="395"/>
      <c r="AQ3" s="395"/>
      <c r="AR3" s="395"/>
      <c r="AS3" s="395"/>
      <c r="AT3" s="395"/>
      <c r="AU3" s="395"/>
      <c r="AV3" s="395"/>
      <c r="AW3" s="395"/>
      <c r="AX3" s="395"/>
      <c r="AY3" s="395"/>
      <c r="AZ3" s="395"/>
      <c r="BA3" s="396"/>
      <c r="BB3" s="400" t="s">
        <v>87</v>
      </c>
      <c r="BC3" s="395"/>
      <c r="BD3" s="395"/>
      <c r="BE3" s="395"/>
      <c r="BF3" s="395"/>
      <c r="BG3" s="395"/>
      <c r="BH3" s="395"/>
      <c r="BI3" s="395"/>
      <c r="BJ3" s="395"/>
      <c r="BK3" s="395"/>
      <c r="BL3" s="395"/>
      <c r="BM3" s="395"/>
      <c r="BN3" s="395"/>
      <c r="BO3" s="395"/>
      <c r="BP3" s="395"/>
      <c r="BQ3" s="395"/>
    </row>
    <row r="4" spans="1:70">
      <c r="A4" s="5"/>
      <c r="B4" s="391"/>
      <c r="C4" s="122">
        <v>2007</v>
      </c>
      <c r="D4" s="8">
        <v>2008</v>
      </c>
      <c r="E4" s="8">
        <v>2009</v>
      </c>
      <c r="F4" s="8">
        <v>2010</v>
      </c>
      <c r="G4" s="8">
        <v>2011</v>
      </c>
      <c r="H4" s="8">
        <v>2012</v>
      </c>
      <c r="I4" s="8">
        <v>2013</v>
      </c>
      <c r="J4" s="8">
        <v>2014</v>
      </c>
      <c r="K4" s="115">
        <v>2015</v>
      </c>
      <c r="L4" s="199">
        <v>2016</v>
      </c>
      <c r="M4" s="200">
        <v>2017</v>
      </c>
      <c r="N4" s="200">
        <v>2018</v>
      </c>
      <c r="O4" s="200" t="s">
        <v>279</v>
      </c>
      <c r="P4" s="247" t="s">
        <v>280</v>
      </c>
      <c r="Q4" s="281">
        <v>2021</v>
      </c>
      <c r="R4" s="309">
        <v>2022</v>
      </c>
      <c r="S4" s="314">
        <v>2023</v>
      </c>
      <c r="T4" s="248">
        <v>2024</v>
      </c>
      <c r="U4" s="185">
        <v>2009</v>
      </c>
      <c r="V4" s="180">
        <v>2010</v>
      </c>
      <c r="W4" s="180">
        <v>2011</v>
      </c>
      <c r="X4" s="181">
        <v>2012</v>
      </c>
      <c r="Y4" s="181">
        <v>2013</v>
      </c>
      <c r="Z4" s="181">
        <v>2014</v>
      </c>
      <c r="AA4" s="181">
        <v>2015</v>
      </c>
      <c r="AB4" s="181">
        <v>2016</v>
      </c>
      <c r="AC4" s="181">
        <v>2017</v>
      </c>
      <c r="AD4" s="181">
        <v>2018</v>
      </c>
      <c r="AE4" s="181">
        <v>2019</v>
      </c>
      <c r="AF4" s="211" t="s">
        <v>281</v>
      </c>
      <c r="AG4" s="276" t="s">
        <v>299</v>
      </c>
      <c r="AH4" s="300">
        <v>2022</v>
      </c>
      <c r="AI4" s="318">
        <v>2023</v>
      </c>
      <c r="AJ4" s="364">
        <v>2024</v>
      </c>
      <c r="AK4" s="301">
        <v>2025</v>
      </c>
      <c r="AL4" s="276">
        <v>2009</v>
      </c>
      <c r="AM4" s="8">
        <v>2010</v>
      </c>
      <c r="AN4" s="8">
        <v>2011</v>
      </c>
      <c r="AO4" s="9">
        <v>2012</v>
      </c>
      <c r="AP4" s="9">
        <v>2013</v>
      </c>
      <c r="AQ4" s="9">
        <v>2014</v>
      </c>
      <c r="AR4" s="81">
        <v>2015</v>
      </c>
      <c r="AS4" s="226">
        <v>2016</v>
      </c>
      <c r="AT4" s="227">
        <v>2017</v>
      </c>
      <c r="AU4" s="227">
        <v>2018</v>
      </c>
      <c r="AV4" s="228">
        <v>2019</v>
      </c>
      <c r="AW4" s="228" t="s">
        <v>282</v>
      </c>
      <c r="AX4" s="277">
        <v>2021</v>
      </c>
      <c r="AY4" s="305">
        <v>2022</v>
      </c>
      <c r="AZ4" s="318">
        <v>2023</v>
      </c>
      <c r="BA4" s="306">
        <v>2024</v>
      </c>
      <c r="BB4" s="304">
        <v>2010</v>
      </c>
      <c r="BC4" s="305">
        <v>2011</v>
      </c>
      <c r="BD4" s="305">
        <v>2012</v>
      </c>
      <c r="BE4" s="305">
        <v>2013</v>
      </c>
      <c r="BF4" s="305">
        <v>2014</v>
      </c>
      <c r="BG4" s="306">
        <v>2015</v>
      </c>
      <c r="BH4" s="206">
        <v>2016</v>
      </c>
      <c r="BI4" s="207">
        <v>2017</v>
      </c>
      <c r="BJ4" s="207">
        <v>2018</v>
      </c>
      <c r="BK4" s="208">
        <v>2019</v>
      </c>
      <c r="BL4" s="273" t="s">
        <v>282</v>
      </c>
      <c r="BM4" s="274">
        <v>2021</v>
      </c>
      <c r="BN4" s="302">
        <v>2022</v>
      </c>
      <c r="BO4" s="315">
        <v>2023</v>
      </c>
      <c r="BP4" s="360">
        <v>2024</v>
      </c>
      <c r="BQ4" s="302">
        <v>2025</v>
      </c>
    </row>
    <row r="5" spans="1:70" s="1" customFormat="1">
      <c r="A5" s="126"/>
      <c r="B5" s="369" t="s">
        <v>88</v>
      </c>
      <c r="C5" s="43">
        <v>139971</v>
      </c>
      <c r="D5" s="43">
        <v>55470</v>
      </c>
      <c r="E5" s="43">
        <v>71108</v>
      </c>
      <c r="F5" s="43">
        <v>90042</v>
      </c>
      <c r="G5" s="43">
        <v>129986</v>
      </c>
      <c r="H5" s="43">
        <v>4341</v>
      </c>
      <c r="I5" s="43">
        <v>172385</v>
      </c>
      <c r="J5" s="43">
        <v>161669</v>
      </c>
      <c r="K5" s="43">
        <v>93090</v>
      </c>
      <c r="L5" s="161">
        <v>205814</v>
      </c>
      <c r="M5" s="26">
        <v>159391</v>
      </c>
      <c r="N5" s="11">
        <v>136482</v>
      </c>
      <c r="O5" s="203">
        <v>191087</v>
      </c>
      <c r="P5" s="11">
        <v>231374.56741939671</v>
      </c>
      <c r="Q5" s="13">
        <v>53089</v>
      </c>
      <c r="R5" s="13">
        <v>216214</v>
      </c>
      <c r="S5" s="13">
        <v>146383</v>
      </c>
      <c r="T5" s="224">
        <v>146487</v>
      </c>
      <c r="U5" s="13">
        <v>28402</v>
      </c>
      <c r="V5" s="13">
        <v>45412</v>
      </c>
      <c r="W5" s="13">
        <v>53737</v>
      </c>
      <c r="X5" s="13">
        <v>-64027</v>
      </c>
      <c r="Y5" s="13">
        <v>110427</v>
      </c>
      <c r="Z5" s="13">
        <v>83621</v>
      </c>
      <c r="AA5" s="13">
        <v>64892</v>
      </c>
      <c r="AB5" s="203">
        <v>147114</v>
      </c>
      <c r="AC5" s="13">
        <v>36847</v>
      </c>
      <c r="AD5" s="13">
        <v>88759</v>
      </c>
      <c r="AE5" s="13">
        <v>137745</v>
      </c>
      <c r="AF5" s="11">
        <v>138622</v>
      </c>
      <c r="AG5" s="13">
        <v>84429.040260000009</v>
      </c>
      <c r="AH5" s="13">
        <v>165127</v>
      </c>
      <c r="AI5" s="13">
        <v>91552.228300000002</v>
      </c>
      <c r="AJ5" s="13">
        <v>94669</v>
      </c>
      <c r="AK5" s="224">
        <v>135143</v>
      </c>
      <c r="AL5" s="13">
        <v>50622</v>
      </c>
      <c r="AM5" s="13">
        <v>64751</v>
      </c>
      <c r="AN5" s="13">
        <v>78187</v>
      </c>
      <c r="AO5" s="13">
        <v>-20063</v>
      </c>
      <c r="AP5" s="13">
        <v>125427</v>
      </c>
      <c r="AQ5" s="13">
        <v>119967</v>
      </c>
      <c r="AR5" s="13">
        <v>61367</v>
      </c>
      <c r="AS5" s="203">
        <v>169036</v>
      </c>
      <c r="AT5" s="13">
        <v>96329</v>
      </c>
      <c r="AU5" s="13">
        <v>96556</v>
      </c>
      <c r="AV5" s="11">
        <v>160201</v>
      </c>
      <c r="AW5" s="11">
        <v>187543.90785351198</v>
      </c>
      <c r="AX5" s="11">
        <v>-6144.9109000000099</v>
      </c>
      <c r="AY5" s="13">
        <v>196012</v>
      </c>
      <c r="AZ5" s="13">
        <v>119641</v>
      </c>
      <c r="BA5" s="224">
        <v>118098</v>
      </c>
      <c r="BB5" s="203">
        <v>15716</v>
      </c>
      <c r="BC5" s="13">
        <v>24928</v>
      </c>
      <c r="BD5" s="13">
        <v>-47841</v>
      </c>
      <c r="BE5" s="13">
        <v>78501</v>
      </c>
      <c r="BF5" s="13">
        <v>61120</v>
      </c>
      <c r="BG5" s="13">
        <v>-6568</v>
      </c>
      <c r="BH5" s="203">
        <v>123768</v>
      </c>
      <c r="BI5" s="13">
        <v>-65186</v>
      </c>
      <c r="BJ5" s="13">
        <v>32981</v>
      </c>
      <c r="BK5" s="11">
        <v>102402</v>
      </c>
      <c r="BL5" s="11">
        <v>67120.85411</v>
      </c>
      <c r="BM5" s="11">
        <v>95616</v>
      </c>
      <c r="BN5" s="11">
        <v>150663</v>
      </c>
      <c r="BO5" s="11">
        <v>138576.99793000001</v>
      </c>
      <c r="BP5" s="11">
        <v>74263</v>
      </c>
      <c r="BQ5" s="12">
        <v>84959</v>
      </c>
      <c r="BR5" s="212"/>
    </row>
    <row r="6" spans="1:70" s="1" customFormat="1">
      <c r="A6" s="127"/>
      <c r="B6" s="260" t="s">
        <v>89</v>
      </c>
      <c r="C6" s="31">
        <v>175430</v>
      </c>
      <c r="D6" s="31">
        <v>99527</v>
      </c>
      <c r="E6" s="31">
        <v>91309</v>
      </c>
      <c r="F6" s="31">
        <v>110104</v>
      </c>
      <c r="G6" s="31">
        <v>152444</v>
      </c>
      <c r="H6" s="31">
        <v>36749</v>
      </c>
      <c r="I6" s="31">
        <v>192195</v>
      </c>
      <c r="J6" s="31">
        <v>176901</v>
      </c>
      <c r="K6" s="31">
        <v>110050</v>
      </c>
      <c r="L6" s="30">
        <v>226899</v>
      </c>
      <c r="M6" s="31">
        <v>216423</v>
      </c>
      <c r="N6" s="15">
        <v>178232</v>
      </c>
      <c r="O6" s="171">
        <v>233054</v>
      </c>
      <c r="P6" s="15">
        <v>264222.56741939671</v>
      </c>
      <c r="Q6" s="15">
        <v>89677</v>
      </c>
      <c r="R6" s="15">
        <v>261121</v>
      </c>
      <c r="S6" s="15">
        <v>174339</v>
      </c>
      <c r="T6" s="16">
        <v>172667</v>
      </c>
      <c r="U6" s="15">
        <v>32736</v>
      </c>
      <c r="V6" s="15">
        <v>54889</v>
      </c>
      <c r="W6" s="15">
        <v>63266</v>
      </c>
      <c r="X6" s="15">
        <v>-47450</v>
      </c>
      <c r="Y6" s="15">
        <v>125446</v>
      </c>
      <c r="Z6" s="15">
        <v>90835</v>
      </c>
      <c r="AA6" s="15">
        <v>66762</v>
      </c>
      <c r="AB6" s="171">
        <v>160076</v>
      </c>
      <c r="AC6" s="15">
        <v>82747</v>
      </c>
      <c r="AD6" s="15">
        <v>113121</v>
      </c>
      <c r="AE6" s="15">
        <v>156357</v>
      </c>
      <c r="AF6" s="15">
        <v>158594</v>
      </c>
      <c r="AG6" s="15">
        <v>105294.04026000001</v>
      </c>
      <c r="AH6" s="15">
        <v>190336</v>
      </c>
      <c r="AI6" s="15">
        <v>110874.2283</v>
      </c>
      <c r="AJ6" s="15">
        <v>112568</v>
      </c>
      <c r="AK6" s="16">
        <v>153188</v>
      </c>
      <c r="AL6" s="15">
        <v>61232</v>
      </c>
      <c r="AM6" s="15">
        <v>78606</v>
      </c>
      <c r="AN6" s="15">
        <v>92968</v>
      </c>
      <c r="AO6" s="15">
        <v>3527</v>
      </c>
      <c r="AP6" s="15">
        <v>142647</v>
      </c>
      <c r="AQ6" s="15">
        <v>130504</v>
      </c>
      <c r="AR6" s="15">
        <v>72793</v>
      </c>
      <c r="AS6" s="171">
        <v>185821</v>
      </c>
      <c r="AT6" s="15">
        <v>151000</v>
      </c>
      <c r="AU6" s="15">
        <v>132131</v>
      </c>
      <c r="AV6" s="15">
        <v>191719</v>
      </c>
      <c r="AW6" s="15">
        <v>210841.90785351198</v>
      </c>
      <c r="AX6" s="15">
        <v>22801.989099999992</v>
      </c>
      <c r="AY6" s="15">
        <v>231307</v>
      </c>
      <c r="AZ6" s="15">
        <v>147673.8901225735</v>
      </c>
      <c r="BA6" s="16">
        <v>136205</v>
      </c>
      <c r="BB6" s="171">
        <v>21782</v>
      </c>
      <c r="BC6" s="15">
        <v>28740</v>
      </c>
      <c r="BD6" s="15">
        <v>-41983</v>
      </c>
      <c r="BE6" s="15">
        <v>90621</v>
      </c>
      <c r="BF6" s="15">
        <v>64933</v>
      </c>
      <c r="BG6" s="15">
        <v>-1792</v>
      </c>
      <c r="BH6" s="171">
        <v>131857</v>
      </c>
      <c r="BI6" s="15">
        <v>-36875</v>
      </c>
      <c r="BJ6" s="15">
        <v>49032</v>
      </c>
      <c r="BK6" s="15">
        <v>111518</v>
      </c>
      <c r="BL6" s="15">
        <v>77608.85411</v>
      </c>
      <c r="BM6" s="15">
        <v>104107</v>
      </c>
      <c r="BN6" s="15">
        <v>160361</v>
      </c>
      <c r="BO6" s="15">
        <v>148350.99793000001</v>
      </c>
      <c r="BP6" s="15">
        <v>83120.619548807881</v>
      </c>
      <c r="BQ6" s="16">
        <v>95493</v>
      </c>
      <c r="BR6" s="212"/>
    </row>
    <row r="7" spans="1:70" s="1" customFormat="1">
      <c r="A7" s="127"/>
      <c r="B7" s="260" t="s">
        <v>90</v>
      </c>
      <c r="C7" s="31">
        <v>-35459</v>
      </c>
      <c r="D7" s="31">
        <v>-44057</v>
      </c>
      <c r="E7" s="31">
        <v>-20201</v>
      </c>
      <c r="F7" s="31">
        <v>-20062</v>
      </c>
      <c r="G7" s="31">
        <v>-22458</v>
      </c>
      <c r="H7" s="31">
        <v>-32408</v>
      </c>
      <c r="I7" s="31">
        <v>-19810</v>
      </c>
      <c r="J7" s="31">
        <v>-15232</v>
      </c>
      <c r="K7" s="31">
        <v>-16960</v>
      </c>
      <c r="L7" s="30">
        <v>-21085</v>
      </c>
      <c r="M7" s="31">
        <v>-57032</v>
      </c>
      <c r="N7" s="15">
        <v>-41684</v>
      </c>
      <c r="O7" s="171">
        <v>-41967</v>
      </c>
      <c r="P7" s="15">
        <v>-32848</v>
      </c>
      <c r="Q7" s="15">
        <v>-36588</v>
      </c>
      <c r="R7" s="15">
        <v>-44907</v>
      </c>
      <c r="S7" s="15">
        <v>-27956</v>
      </c>
      <c r="T7" s="16">
        <v>-26180</v>
      </c>
      <c r="U7" s="15">
        <v>-4334</v>
      </c>
      <c r="V7" s="15">
        <v>-9477</v>
      </c>
      <c r="W7" s="15">
        <v>-9529</v>
      </c>
      <c r="X7" s="15">
        <v>-16577</v>
      </c>
      <c r="Y7" s="15">
        <v>-15019</v>
      </c>
      <c r="Z7" s="15">
        <v>-7214</v>
      </c>
      <c r="AA7" s="15">
        <v>-1870</v>
      </c>
      <c r="AB7" s="171">
        <v>-12962</v>
      </c>
      <c r="AC7" s="15">
        <v>-31408</v>
      </c>
      <c r="AD7" s="15">
        <v>-24362</v>
      </c>
      <c r="AE7" s="15">
        <v>-18612</v>
      </c>
      <c r="AF7" s="15">
        <v>-19972</v>
      </c>
      <c r="AG7" s="15">
        <v>-20865</v>
      </c>
      <c r="AH7" s="15">
        <v>-25209</v>
      </c>
      <c r="AI7" s="15">
        <v>-19322</v>
      </c>
      <c r="AJ7" s="15">
        <v>-17899</v>
      </c>
      <c r="AK7" s="16">
        <v>-18045</v>
      </c>
      <c r="AL7" s="15">
        <v>-10610</v>
      </c>
      <c r="AM7" s="15">
        <v>-13855</v>
      </c>
      <c r="AN7" s="15">
        <v>-14781</v>
      </c>
      <c r="AO7" s="15">
        <v>-23590</v>
      </c>
      <c r="AP7" s="15">
        <v>-17220</v>
      </c>
      <c r="AQ7" s="15">
        <v>-10537</v>
      </c>
      <c r="AR7" s="15">
        <v>-11426</v>
      </c>
      <c r="AS7" s="171">
        <v>-16785</v>
      </c>
      <c r="AT7" s="15">
        <v>-40178</v>
      </c>
      <c r="AU7" s="15">
        <v>-35575</v>
      </c>
      <c r="AV7" s="15">
        <v>-31518</v>
      </c>
      <c r="AW7" s="15">
        <v>-23298</v>
      </c>
      <c r="AX7" s="15">
        <v>-28946.9</v>
      </c>
      <c r="AY7" s="15">
        <v>-35295</v>
      </c>
      <c r="AZ7" s="15">
        <v>-28033</v>
      </c>
      <c r="BA7" s="16">
        <v>-18107</v>
      </c>
      <c r="BB7" s="171">
        <v>-6066</v>
      </c>
      <c r="BC7" s="15">
        <v>-3812</v>
      </c>
      <c r="BD7" s="15">
        <v>-5858</v>
      </c>
      <c r="BE7" s="15">
        <v>-12120</v>
      </c>
      <c r="BF7" s="15">
        <v>-3813</v>
      </c>
      <c r="BG7" s="15">
        <v>-4776</v>
      </c>
      <c r="BH7" s="171">
        <v>-8089</v>
      </c>
      <c r="BI7" s="15">
        <v>-17660</v>
      </c>
      <c r="BJ7" s="15">
        <v>-16051</v>
      </c>
      <c r="BK7" s="15">
        <v>-9116</v>
      </c>
      <c r="BL7" s="15">
        <v>-10488</v>
      </c>
      <c r="BM7" s="15">
        <v>-8491</v>
      </c>
      <c r="BN7" s="15">
        <v>-9698</v>
      </c>
      <c r="BO7" s="15">
        <v>-9774</v>
      </c>
      <c r="BP7" s="15">
        <v>-8857.8150000000005</v>
      </c>
      <c r="BQ7" s="16">
        <v>-10534</v>
      </c>
      <c r="BR7" s="212"/>
    </row>
    <row r="8" spans="1:70" s="1" customFormat="1">
      <c r="A8" s="127"/>
      <c r="B8" s="329" t="s">
        <v>91</v>
      </c>
      <c r="C8" s="26">
        <v>-153667</v>
      </c>
      <c r="D8" s="26">
        <v>131153</v>
      </c>
      <c r="E8" s="26">
        <v>183882</v>
      </c>
      <c r="F8" s="26">
        <v>130190</v>
      </c>
      <c r="G8" s="26">
        <v>18528</v>
      </c>
      <c r="H8" s="26">
        <v>-36230</v>
      </c>
      <c r="I8" s="26">
        <v>-74813</v>
      </c>
      <c r="J8" s="26">
        <v>-23146</v>
      </c>
      <c r="K8" s="26">
        <v>-14631</v>
      </c>
      <c r="L8" s="161">
        <v>-14456</v>
      </c>
      <c r="M8" s="26">
        <v>-186629</v>
      </c>
      <c r="N8" s="11">
        <v>-84170</v>
      </c>
      <c r="O8" s="223">
        <v>48448</v>
      </c>
      <c r="P8" s="11">
        <v>4918.4674000001978</v>
      </c>
      <c r="Q8" s="11">
        <v>-3731</v>
      </c>
      <c r="R8" s="11">
        <v>183727</v>
      </c>
      <c r="S8" s="11">
        <v>-157287</v>
      </c>
      <c r="T8" s="12">
        <v>-127293</v>
      </c>
      <c r="U8" s="11">
        <v>35127</v>
      </c>
      <c r="V8" s="11">
        <v>46045</v>
      </c>
      <c r="W8" s="11">
        <v>27649</v>
      </c>
      <c r="X8" s="11">
        <v>-81771</v>
      </c>
      <c r="Y8" s="11">
        <v>-61388</v>
      </c>
      <c r="Z8" s="11">
        <v>-14043</v>
      </c>
      <c r="AA8" s="11">
        <v>-3424</v>
      </c>
      <c r="AB8" s="223">
        <v>-2081</v>
      </c>
      <c r="AC8" s="11">
        <v>1810</v>
      </c>
      <c r="AD8" s="11">
        <v>-78853</v>
      </c>
      <c r="AE8" s="11">
        <v>158341</v>
      </c>
      <c r="AF8" s="11">
        <v>-1548</v>
      </c>
      <c r="AG8" s="11">
        <v>-211879.19646000001</v>
      </c>
      <c r="AH8" s="11">
        <v>57280</v>
      </c>
      <c r="AI8" s="11">
        <v>-90935.859690000012</v>
      </c>
      <c r="AJ8" s="11">
        <v>49712</v>
      </c>
      <c r="AK8" s="12">
        <v>56332</v>
      </c>
      <c r="AL8" s="11">
        <v>158101</v>
      </c>
      <c r="AM8" s="11">
        <v>106016</v>
      </c>
      <c r="AN8" s="11">
        <v>24663</v>
      </c>
      <c r="AO8" s="11">
        <v>-31202</v>
      </c>
      <c r="AP8" s="11">
        <v>-73475</v>
      </c>
      <c r="AQ8" s="11">
        <v>-16527</v>
      </c>
      <c r="AR8" s="11">
        <v>-4484</v>
      </c>
      <c r="AS8" s="223">
        <v>-2868</v>
      </c>
      <c r="AT8" s="11">
        <v>-94241</v>
      </c>
      <c r="AU8" s="11">
        <v>-66087</v>
      </c>
      <c r="AV8" s="11">
        <v>46955</v>
      </c>
      <c r="AW8" s="11">
        <v>50444.116870000027</v>
      </c>
      <c r="AX8" s="11">
        <v>32640.859472400043</v>
      </c>
      <c r="AY8" s="11">
        <v>115489</v>
      </c>
      <c r="AZ8" s="11">
        <v>-228036.06975999998</v>
      </c>
      <c r="BA8" s="12">
        <v>-38030</v>
      </c>
      <c r="BB8" s="223">
        <v>44832</v>
      </c>
      <c r="BC8" s="11">
        <v>-773</v>
      </c>
      <c r="BD8" s="11">
        <v>-70950</v>
      </c>
      <c r="BE8" s="11">
        <v>-60408</v>
      </c>
      <c r="BF8" s="11">
        <v>-14076</v>
      </c>
      <c r="BG8" s="11">
        <v>-3304</v>
      </c>
      <c r="BH8" s="223">
        <v>127</v>
      </c>
      <c r="BI8" s="11">
        <v>-81801</v>
      </c>
      <c r="BJ8" s="11">
        <v>44577</v>
      </c>
      <c r="BK8" s="11">
        <v>14476</v>
      </c>
      <c r="BL8" s="11">
        <v>75979.143240000005</v>
      </c>
      <c r="BM8" s="11">
        <v>-132865.46356</v>
      </c>
      <c r="BN8" s="11">
        <v>-43574</v>
      </c>
      <c r="BO8" s="11">
        <v>-149941</v>
      </c>
      <c r="BP8" s="11">
        <v>-5598</v>
      </c>
      <c r="BQ8" s="12">
        <v>-61680</v>
      </c>
      <c r="BR8" s="212"/>
    </row>
    <row r="9" spans="1:70" s="1" customFormat="1" ht="16.5">
      <c r="A9" s="128"/>
      <c r="B9" s="260" t="s">
        <v>221</v>
      </c>
      <c r="C9" s="31">
        <v>-12944</v>
      </c>
      <c r="D9" s="31">
        <v>-11588</v>
      </c>
      <c r="E9" s="31">
        <v>-13239</v>
      </c>
      <c r="F9" s="31">
        <v>-8331</v>
      </c>
      <c r="G9" s="31">
        <v>-20717</v>
      </c>
      <c r="H9" s="31">
        <v>-13482</v>
      </c>
      <c r="I9" s="31">
        <v>-13980</v>
      </c>
      <c r="J9" s="31">
        <v>-12013</v>
      </c>
      <c r="K9" s="31">
        <v>-23891</v>
      </c>
      <c r="L9" s="30">
        <v>-13699</v>
      </c>
      <c r="M9" s="31">
        <v>-10263</v>
      </c>
      <c r="N9" s="15">
        <v>-12955</v>
      </c>
      <c r="O9" s="171">
        <v>-9236.6450200000018</v>
      </c>
      <c r="P9" s="15">
        <v>-13412.80802</v>
      </c>
      <c r="Q9" s="15">
        <v>-12091</v>
      </c>
      <c r="R9" s="15">
        <v>-25661</v>
      </c>
      <c r="S9" s="15">
        <v>-23673</v>
      </c>
      <c r="T9" s="16">
        <v>-10205.316719999999</v>
      </c>
      <c r="U9" s="15">
        <v>-6098</v>
      </c>
      <c r="V9" s="15">
        <v>-2780</v>
      </c>
      <c r="W9" s="15">
        <v>-4299</v>
      </c>
      <c r="X9" s="15">
        <v>-9359</v>
      </c>
      <c r="Y9" s="15">
        <v>-2813</v>
      </c>
      <c r="Z9" s="15">
        <v>-2219</v>
      </c>
      <c r="AA9" s="15">
        <v>-2592</v>
      </c>
      <c r="AB9" s="171">
        <v>-4289</v>
      </c>
      <c r="AC9" s="15">
        <v>-5302</v>
      </c>
      <c r="AD9" s="15">
        <v>-4135</v>
      </c>
      <c r="AE9" s="15">
        <v>-1909</v>
      </c>
      <c r="AF9" s="15">
        <v>-5295</v>
      </c>
      <c r="AG9" s="15">
        <v>-6461</v>
      </c>
      <c r="AH9" s="15">
        <v>-5732</v>
      </c>
      <c r="AI9" s="15">
        <v>-12277</v>
      </c>
      <c r="AJ9" s="15">
        <v>-4686.3167199999998</v>
      </c>
      <c r="AK9" s="16">
        <v>-16240</v>
      </c>
      <c r="AL9" s="15">
        <v>-7789</v>
      </c>
      <c r="AM9" s="15">
        <v>-3413</v>
      </c>
      <c r="AN9" s="15">
        <v>-14139</v>
      </c>
      <c r="AO9" s="15">
        <v>-11486</v>
      </c>
      <c r="AP9" s="15">
        <v>-6086</v>
      </c>
      <c r="AQ9" s="15">
        <v>-7032</v>
      </c>
      <c r="AR9" s="15">
        <v>-6404</v>
      </c>
      <c r="AS9" s="171">
        <v>-5922</v>
      </c>
      <c r="AT9" s="15">
        <v>-6906</v>
      </c>
      <c r="AU9" s="15">
        <v>-7676</v>
      </c>
      <c r="AV9" s="15">
        <v>-2378</v>
      </c>
      <c r="AW9" s="15">
        <v>-6950.1599299999998</v>
      </c>
      <c r="AX9" s="15">
        <v>-7312</v>
      </c>
      <c r="AY9" s="15">
        <v>-12534</v>
      </c>
      <c r="AZ9" s="15">
        <v>-16615</v>
      </c>
      <c r="BA9" s="16">
        <v>-6131.3167199999998</v>
      </c>
      <c r="BB9" s="171">
        <v>-1310</v>
      </c>
      <c r="BC9" s="15">
        <v>-644</v>
      </c>
      <c r="BD9" s="15">
        <v>-655</v>
      </c>
      <c r="BE9" s="15">
        <v>-670</v>
      </c>
      <c r="BF9" s="15">
        <v>-841</v>
      </c>
      <c r="BG9" s="15">
        <v>-213</v>
      </c>
      <c r="BH9" s="171">
        <v>-1400</v>
      </c>
      <c r="BI9" s="15">
        <v>-4675</v>
      </c>
      <c r="BJ9" s="15">
        <v>-2310</v>
      </c>
      <c r="BK9" s="15">
        <v>-1233</v>
      </c>
      <c r="BL9" s="15">
        <v>-4113</v>
      </c>
      <c r="BM9" s="15">
        <v>-1753</v>
      </c>
      <c r="BN9" s="15">
        <v>-4095</v>
      </c>
      <c r="BO9" s="15">
        <v>-3971</v>
      </c>
      <c r="BP9" s="15">
        <v>-4356.3167199999998</v>
      </c>
      <c r="BQ9" s="16">
        <v>-12906</v>
      </c>
      <c r="BR9" s="212"/>
    </row>
    <row r="10" spans="1:70" s="1" customFormat="1">
      <c r="A10" s="129"/>
      <c r="B10" s="260" t="s">
        <v>222</v>
      </c>
      <c r="C10" s="31">
        <v>-3266</v>
      </c>
      <c r="D10" s="31">
        <v>-7497</v>
      </c>
      <c r="E10" s="31">
        <v>-4629</v>
      </c>
      <c r="F10" s="31">
        <v>-28351</v>
      </c>
      <c r="G10" s="31">
        <v>-4579</v>
      </c>
      <c r="H10" s="31">
        <v>-12747</v>
      </c>
      <c r="I10" s="31">
        <v>-64685</v>
      </c>
      <c r="J10" s="31">
        <v>-6401</v>
      </c>
      <c r="K10" s="31">
        <v>-6906</v>
      </c>
      <c r="L10" s="30">
        <v>-9910</v>
      </c>
      <c r="M10" s="31">
        <v>-12388</v>
      </c>
      <c r="N10" s="15">
        <v>-8279</v>
      </c>
      <c r="O10" s="171">
        <v>-7496</v>
      </c>
      <c r="P10" s="15">
        <v>-23025.784670000001</v>
      </c>
      <c r="Q10" s="15">
        <v>-31273</v>
      </c>
      <c r="R10" s="15">
        <v>-34547</v>
      </c>
      <c r="S10" s="15">
        <v>-49802</v>
      </c>
      <c r="T10" s="16">
        <v>-44960.683279999997</v>
      </c>
      <c r="U10" s="15">
        <v>-3518</v>
      </c>
      <c r="V10" s="15">
        <v>-214</v>
      </c>
      <c r="W10" s="15">
        <v>-1338</v>
      </c>
      <c r="X10" s="15">
        <v>-6101</v>
      </c>
      <c r="Y10" s="15">
        <v>-64206</v>
      </c>
      <c r="Z10" s="15">
        <v>-1842</v>
      </c>
      <c r="AA10" s="15">
        <v>-4278</v>
      </c>
      <c r="AB10" s="171">
        <v>-1629</v>
      </c>
      <c r="AC10" s="15">
        <v>-7996</v>
      </c>
      <c r="AD10" s="15">
        <v>-4485</v>
      </c>
      <c r="AE10" s="15">
        <v>-3968</v>
      </c>
      <c r="AF10" s="15">
        <v>-11056</v>
      </c>
      <c r="AG10" s="15">
        <v>-15207</v>
      </c>
      <c r="AH10" s="15">
        <v>-14309</v>
      </c>
      <c r="AI10" s="15">
        <v>-19233</v>
      </c>
      <c r="AJ10" s="15">
        <v>-21649.683280000001</v>
      </c>
      <c r="AK10" s="16">
        <v>-24114</v>
      </c>
      <c r="AL10" s="15">
        <v>-4795</v>
      </c>
      <c r="AM10" s="15">
        <v>-2546</v>
      </c>
      <c r="AN10" s="15">
        <v>-2716</v>
      </c>
      <c r="AO10" s="15">
        <v>-8317</v>
      </c>
      <c r="AP10" s="15">
        <v>-65303</v>
      </c>
      <c r="AQ10" s="15">
        <v>-2037</v>
      </c>
      <c r="AR10" s="15">
        <v>-4220</v>
      </c>
      <c r="AS10" s="171">
        <v>-2278</v>
      </c>
      <c r="AT10" s="15">
        <v>-10343</v>
      </c>
      <c r="AU10" s="15">
        <v>-6021</v>
      </c>
      <c r="AV10" s="15">
        <v>-6434</v>
      </c>
      <c r="AW10" s="15">
        <v>-14862.875</v>
      </c>
      <c r="AX10" s="15">
        <v>-20717</v>
      </c>
      <c r="AY10" s="15">
        <v>-21761</v>
      </c>
      <c r="AZ10" s="15">
        <v>-31091</v>
      </c>
      <c r="BA10" s="16">
        <v>-33918.683279999997</v>
      </c>
      <c r="BB10" s="171">
        <v>-10</v>
      </c>
      <c r="BC10" s="15">
        <v>-696</v>
      </c>
      <c r="BD10" s="15">
        <v>-988</v>
      </c>
      <c r="BE10" s="15">
        <v>-62659</v>
      </c>
      <c r="BF10" s="15">
        <v>-131</v>
      </c>
      <c r="BG10" s="15">
        <v>-4668</v>
      </c>
      <c r="BH10" s="171">
        <v>-475</v>
      </c>
      <c r="BI10" s="15">
        <v>-7884</v>
      </c>
      <c r="BJ10" s="15">
        <v>-3320</v>
      </c>
      <c r="BK10" s="15">
        <v>-2832</v>
      </c>
      <c r="BL10" s="15">
        <v>-7046</v>
      </c>
      <c r="BM10" s="15">
        <v>-9089</v>
      </c>
      <c r="BN10" s="15">
        <v>-7415</v>
      </c>
      <c r="BO10" s="15">
        <v>-5377</v>
      </c>
      <c r="BP10" s="15">
        <v>-10571.683279999999</v>
      </c>
      <c r="BQ10" s="16">
        <v>-11267</v>
      </c>
      <c r="BR10" s="212"/>
    </row>
    <row r="11" spans="1:70" s="1" customFormat="1">
      <c r="A11" s="127"/>
      <c r="B11" s="260" t="s">
        <v>223</v>
      </c>
      <c r="C11" s="31">
        <v>195</v>
      </c>
      <c r="D11" s="31">
        <v>329</v>
      </c>
      <c r="E11" s="31">
        <v>104</v>
      </c>
      <c r="F11" s="31">
        <v>131</v>
      </c>
      <c r="G11" s="31">
        <v>178</v>
      </c>
      <c r="H11" s="31">
        <v>284</v>
      </c>
      <c r="I11" s="31">
        <v>612</v>
      </c>
      <c r="J11" s="31">
        <v>214</v>
      </c>
      <c r="K11" s="31">
        <v>312</v>
      </c>
      <c r="L11" s="30">
        <v>2598</v>
      </c>
      <c r="M11" s="31">
        <v>499</v>
      </c>
      <c r="N11" s="15">
        <v>1412</v>
      </c>
      <c r="O11" s="171">
        <v>4275.6450200000018</v>
      </c>
      <c r="P11" s="15">
        <v>103.18477000000001</v>
      </c>
      <c r="Q11" s="15">
        <v>4486</v>
      </c>
      <c r="R11" s="15">
        <v>0</v>
      </c>
      <c r="S11" s="15">
        <v>0</v>
      </c>
      <c r="T11" s="16">
        <v>392</v>
      </c>
      <c r="U11" s="15">
        <v>9</v>
      </c>
      <c r="V11" s="15">
        <v>50</v>
      </c>
      <c r="W11" s="15">
        <v>64</v>
      </c>
      <c r="X11" s="15">
        <v>36</v>
      </c>
      <c r="Y11" s="15">
        <v>60</v>
      </c>
      <c r="Z11" s="15">
        <v>122</v>
      </c>
      <c r="AA11" s="15">
        <v>95</v>
      </c>
      <c r="AB11" s="171">
        <v>353</v>
      </c>
      <c r="AC11" s="15">
        <v>478</v>
      </c>
      <c r="AD11" s="15">
        <v>175</v>
      </c>
      <c r="AE11" s="15">
        <v>1274</v>
      </c>
      <c r="AF11" s="15">
        <v>0</v>
      </c>
      <c r="AG11" s="15">
        <v>3973</v>
      </c>
      <c r="AH11" s="15">
        <v>2607</v>
      </c>
      <c r="AI11" s="15">
        <v>0</v>
      </c>
      <c r="AJ11" s="15">
        <v>21</v>
      </c>
      <c r="AK11" s="16">
        <v>8</v>
      </c>
      <c r="AL11" s="15">
        <v>12</v>
      </c>
      <c r="AM11" s="15">
        <v>57</v>
      </c>
      <c r="AN11" s="15">
        <v>64</v>
      </c>
      <c r="AO11" s="15">
        <v>171</v>
      </c>
      <c r="AP11" s="15">
        <v>518</v>
      </c>
      <c r="AQ11" s="15">
        <v>124</v>
      </c>
      <c r="AR11" s="15">
        <v>963</v>
      </c>
      <c r="AS11" s="171">
        <v>475</v>
      </c>
      <c r="AT11" s="15">
        <v>0</v>
      </c>
      <c r="AU11" s="15">
        <v>219</v>
      </c>
      <c r="AV11" s="15">
        <v>882</v>
      </c>
      <c r="AW11" s="15">
        <v>30</v>
      </c>
      <c r="AX11" s="15">
        <v>4502</v>
      </c>
      <c r="AY11" s="15">
        <v>9</v>
      </c>
      <c r="AZ11" s="15">
        <v>0</v>
      </c>
      <c r="BA11" s="16">
        <v>39</v>
      </c>
      <c r="BB11" s="171">
        <v>0</v>
      </c>
      <c r="BC11" s="15">
        <v>1</v>
      </c>
      <c r="BD11" s="15">
        <v>0</v>
      </c>
      <c r="BE11" s="15">
        <v>163</v>
      </c>
      <c r="BF11" s="15">
        <v>23</v>
      </c>
      <c r="BG11" s="15">
        <v>78</v>
      </c>
      <c r="BH11" s="171">
        <v>341</v>
      </c>
      <c r="BI11" s="15">
        <v>7</v>
      </c>
      <c r="BJ11" s="15">
        <v>137</v>
      </c>
      <c r="BK11" s="15">
        <v>1535</v>
      </c>
      <c r="BL11" s="15">
        <v>110</v>
      </c>
      <c r="BM11" s="15">
        <v>238</v>
      </c>
      <c r="BN11" s="15">
        <v>640</v>
      </c>
      <c r="BO11" s="15">
        <v>0</v>
      </c>
      <c r="BP11" s="15">
        <v>0</v>
      </c>
      <c r="BQ11" s="16">
        <v>2</v>
      </c>
      <c r="BR11" s="212"/>
    </row>
    <row r="12" spans="1:70" s="1" customFormat="1" hidden="1" outlineLevel="1">
      <c r="A12" s="127"/>
      <c r="B12" s="260" t="s">
        <v>92</v>
      </c>
      <c r="C12" s="31">
        <v>-151567</v>
      </c>
      <c r="D12" s="31">
        <v>-27263</v>
      </c>
      <c r="E12" s="31">
        <v>0</v>
      </c>
      <c r="F12" s="31">
        <v>0</v>
      </c>
      <c r="G12" s="31">
        <v>-54201</v>
      </c>
      <c r="H12" s="31">
        <v>0</v>
      </c>
      <c r="I12" s="31">
        <v>-10105</v>
      </c>
      <c r="J12" s="31">
        <v>0</v>
      </c>
      <c r="K12" s="31">
        <v>0</v>
      </c>
      <c r="L12" s="30">
        <v>0</v>
      </c>
      <c r="M12" s="31">
        <v>0</v>
      </c>
      <c r="N12" s="15">
        <v>0</v>
      </c>
      <c r="O12" s="171">
        <v>0</v>
      </c>
      <c r="P12" s="15">
        <v>0</v>
      </c>
      <c r="Q12" s="15">
        <v>0</v>
      </c>
      <c r="R12" s="15">
        <v>0</v>
      </c>
      <c r="S12" s="15">
        <v>0</v>
      </c>
      <c r="T12" s="16">
        <v>0</v>
      </c>
      <c r="U12" s="15">
        <v>0</v>
      </c>
      <c r="V12" s="15">
        <v>0</v>
      </c>
      <c r="W12" s="15">
        <v>-54201</v>
      </c>
      <c r="X12" s="15">
        <v>0</v>
      </c>
      <c r="Y12" s="15">
        <v>0</v>
      </c>
      <c r="Z12" s="15">
        <v>0</v>
      </c>
      <c r="AA12" s="15">
        <v>0</v>
      </c>
      <c r="AB12" s="171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6">
        <v>0</v>
      </c>
      <c r="AL12" s="15">
        <v>0</v>
      </c>
      <c r="AM12" s="15">
        <v>0</v>
      </c>
      <c r="AN12" s="15">
        <v>-54201</v>
      </c>
      <c r="AO12" s="15">
        <v>0</v>
      </c>
      <c r="AP12" s="15">
        <v>-10105</v>
      </c>
      <c r="AQ12" s="15">
        <v>0</v>
      </c>
      <c r="AR12" s="15">
        <v>0</v>
      </c>
      <c r="AS12" s="171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6">
        <v>0</v>
      </c>
      <c r="BB12" s="171">
        <v>0</v>
      </c>
      <c r="BC12" s="15">
        <v>-54201</v>
      </c>
      <c r="BD12" s="15">
        <v>0</v>
      </c>
      <c r="BE12" s="15">
        <v>0</v>
      </c>
      <c r="BF12" s="15">
        <v>0</v>
      </c>
      <c r="BG12" s="15">
        <v>0</v>
      </c>
      <c r="BH12" s="171">
        <v>0</v>
      </c>
      <c r="BI12" s="15">
        <v>0</v>
      </c>
      <c r="BJ12" s="15">
        <v>0</v>
      </c>
      <c r="BK12" s="15">
        <v>0</v>
      </c>
      <c r="BL12" s="15">
        <v>0</v>
      </c>
      <c r="BM12" s="15">
        <v>0</v>
      </c>
      <c r="BN12" s="15">
        <v>0</v>
      </c>
      <c r="BO12" s="15">
        <v>0</v>
      </c>
      <c r="BP12" s="15">
        <v>0</v>
      </c>
      <c r="BQ12" s="16">
        <v>0</v>
      </c>
      <c r="BR12" s="212"/>
    </row>
    <row r="13" spans="1:70" s="1" customFormat="1" hidden="1" outlineLevel="1" collapsed="1">
      <c r="A13" s="127"/>
      <c r="B13" s="260" t="s">
        <v>93</v>
      </c>
      <c r="C13" s="31">
        <v>0</v>
      </c>
      <c r="D13" s="31">
        <v>-3820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-15202</v>
      </c>
      <c r="K13" s="31">
        <v>0</v>
      </c>
      <c r="L13" s="30">
        <v>0</v>
      </c>
      <c r="M13" s="31">
        <v>0</v>
      </c>
      <c r="N13" s="15">
        <v>0</v>
      </c>
      <c r="O13" s="171">
        <v>0</v>
      </c>
      <c r="P13" s="15">
        <v>0</v>
      </c>
      <c r="Q13" s="15">
        <v>0</v>
      </c>
      <c r="R13" s="15">
        <v>0</v>
      </c>
      <c r="S13" s="15">
        <v>0</v>
      </c>
      <c r="T13" s="16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-15202</v>
      </c>
      <c r="AA13" s="15">
        <v>0</v>
      </c>
      <c r="AB13" s="171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6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-15202</v>
      </c>
      <c r="AR13" s="15">
        <v>0</v>
      </c>
      <c r="AS13" s="171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6">
        <v>0</v>
      </c>
      <c r="BB13" s="171">
        <v>0</v>
      </c>
      <c r="BC13" s="15">
        <v>0</v>
      </c>
      <c r="BD13" s="15">
        <v>0</v>
      </c>
      <c r="BE13" s="15">
        <v>0</v>
      </c>
      <c r="BF13" s="15">
        <v>-15202</v>
      </c>
      <c r="BG13" s="15">
        <v>0</v>
      </c>
      <c r="BH13" s="171">
        <v>0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0</v>
      </c>
      <c r="BP13" s="15">
        <v>0</v>
      </c>
      <c r="BQ13" s="16">
        <v>0</v>
      </c>
      <c r="BR13" s="212"/>
    </row>
    <row r="14" spans="1:70" s="1" customFormat="1" ht="14.25" customHeight="1" collapsed="1">
      <c r="A14" s="127"/>
      <c r="B14" s="260" t="s">
        <v>224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0">
        <v>0</v>
      </c>
      <c r="M14" s="31">
        <v>1421</v>
      </c>
      <c r="N14" s="15">
        <v>3547</v>
      </c>
      <c r="O14" s="171">
        <v>5223</v>
      </c>
      <c r="P14" s="15">
        <v>3970.1835900000001</v>
      </c>
      <c r="Q14" s="15">
        <v>444</v>
      </c>
      <c r="R14" s="15">
        <v>5152</v>
      </c>
      <c r="S14" s="15">
        <v>8271</v>
      </c>
      <c r="T14" s="16">
        <v>8368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71">
        <v>0</v>
      </c>
      <c r="AC14" s="15">
        <v>528</v>
      </c>
      <c r="AD14" s="15">
        <v>1411</v>
      </c>
      <c r="AE14" s="15">
        <v>3346</v>
      </c>
      <c r="AF14" s="15">
        <v>2852</v>
      </c>
      <c r="AG14" s="15">
        <v>167.80354</v>
      </c>
      <c r="AH14" s="15">
        <v>2103</v>
      </c>
      <c r="AI14" s="15">
        <v>4832</v>
      </c>
      <c r="AJ14" s="15">
        <v>6062</v>
      </c>
      <c r="AK14" s="16">
        <v>6332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71">
        <v>0</v>
      </c>
      <c r="AT14" s="15">
        <v>1406</v>
      </c>
      <c r="AU14" s="15">
        <v>2311</v>
      </c>
      <c r="AV14" s="15">
        <v>4208</v>
      </c>
      <c r="AW14" s="15">
        <v>3905.1518000000001</v>
      </c>
      <c r="AX14" s="15">
        <v>322.91475000000003</v>
      </c>
      <c r="AY14" s="15">
        <v>3641</v>
      </c>
      <c r="AZ14" s="15">
        <v>5487</v>
      </c>
      <c r="BA14" s="16">
        <v>7156</v>
      </c>
      <c r="BB14" s="171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0</v>
      </c>
      <c r="BH14" s="171">
        <v>0</v>
      </c>
      <c r="BI14" s="15">
        <v>-249</v>
      </c>
      <c r="BJ14" s="15">
        <v>1099</v>
      </c>
      <c r="BK14" s="15">
        <v>1621</v>
      </c>
      <c r="BL14" s="15">
        <v>1825</v>
      </c>
      <c r="BM14" s="15">
        <v>150.53644</v>
      </c>
      <c r="BN14" s="15">
        <v>247</v>
      </c>
      <c r="BO14" s="15">
        <v>1377</v>
      </c>
      <c r="BP14" s="15">
        <v>3891</v>
      </c>
      <c r="BQ14" s="16">
        <v>2305</v>
      </c>
      <c r="BR14" s="212"/>
    </row>
    <row r="15" spans="1:70" s="1" customFormat="1">
      <c r="A15" s="127"/>
      <c r="B15" s="260" t="s">
        <v>356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0">
        <v>0</v>
      </c>
      <c r="M15" s="31">
        <v>-446500</v>
      </c>
      <c r="N15" s="15">
        <v>-835567</v>
      </c>
      <c r="O15" s="171">
        <v>-780838</v>
      </c>
      <c r="P15" s="15">
        <v>-904647</v>
      </c>
      <c r="Q15" s="15">
        <v>-1149869</v>
      </c>
      <c r="R15" s="15">
        <v>-378980</v>
      </c>
      <c r="S15" s="15">
        <v>-529723</v>
      </c>
      <c r="T15" s="16">
        <v>-530378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71">
        <v>0</v>
      </c>
      <c r="AC15" s="15">
        <v>-92000</v>
      </c>
      <c r="AD15" s="15">
        <v>-440737</v>
      </c>
      <c r="AE15" s="15">
        <v>-343591</v>
      </c>
      <c r="AF15" s="15">
        <v>-435785</v>
      </c>
      <c r="AG15" s="15">
        <v>-483987</v>
      </c>
      <c r="AH15" s="15">
        <v>-310767</v>
      </c>
      <c r="AI15" s="15">
        <v>-439677</v>
      </c>
      <c r="AJ15" s="15">
        <v>-241771</v>
      </c>
      <c r="AK15" s="16">
        <v>-292768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71">
        <v>0</v>
      </c>
      <c r="AT15" s="15">
        <v>-254000</v>
      </c>
      <c r="AU15" s="15">
        <v>-680338</v>
      </c>
      <c r="AV15" s="15">
        <v>-595219</v>
      </c>
      <c r="AW15" s="15">
        <v>-699647</v>
      </c>
      <c r="AX15" s="15">
        <v>-790102</v>
      </c>
      <c r="AY15" s="15">
        <v>-324354</v>
      </c>
      <c r="AZ15" s="15">
        <v>-480324</v>
      </c>
      <c r="BA15" s="16">
        <v>-403807</v>
      </c>
      <c r="BB15" s="171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171">
        <v>0</v>
      </c>
      <c r="BI15" s="15">
        <v>-88500</v>
      </c>
      <c r="BJ15" s="15">
        <v>-195529</v>
      </c>
      <c r="BK15" s="15">
        <v>-196300</v>
      </c>
      <c r="BL15" s="15">
        <v>-169623</v>
      </c>
      <c r="BM15" s="15">
        <v>-305007</v>
      </c>
      <c r="BN15" s="15">
        <v>-206636</v>
      </c>
      <c r="BO15" s="15">
        <v>-312625</v>
      </c>
      <c r="BP15" s="15">
        <v>-122336</v>
      </c>
      <c r="BQ15" s="16">
        <v>-195651</v>
      </c>
      <c r="BR15" s="212"/>
    </row>
    <row r="16" spans="1:70" s="1" customFormat="1">
      <c r="A16" s="127"/>
      <c r="B16" s="260" t="s">
        <v>357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0">
        <v>0</v>
      </c>
      <c r="M16" s="31">
        <v>280500</v>
      </c>
      <c r="N16" s="15">
        <v>709737</v>
      </c>
      <c r="O16" s="171">
        <v>829281</v>
      </c>
      <c r="P16" s="15">
        <v>937172</v>
      </c>
      <c r="Q16" s="15">
        <v>1177672</v>
      </c>
      <c r="R16" s="15">
        <v>592486</v>
      </c>
      <c r="S16" s="15">
        <v>424398</v>
      </c>
      <c r="T16" s="16">
        <v>434533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71">
        <v>0</v>
      </c>
      <c r="AC16" s="15">
        <v>106000</v>
      </c>
      <c r="AD16" s="15">
        <v>311000</v>
      </c>
      <c r="AE16" s="15">
        <v>502630</v>
      </c>
      <c r="AF16" s="15">
        <v>447675</v>
      </c>
      <c r="AG16" s="15">
        <v>289862</v>
      </c>
      <c r="AH16" s="15">
        <v>377807</v>
      </c>
      <c r="AI16" s="15">
        <v>371298</v>
      </c>
      <c r="AJ16" s="15">
        <v>305651</v>
      </c>
      <c r="AK16" s="16">
        <v>382771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71">
        <v>0</v>
      </c>
      <c r="AT16" s="15">
        <v>175500</v>
      </c>
      <c r="AU16" s="15">
        <v>522500</v>
      </c>
      <c r="AV16" s="15">
        <v>638630</v>
      </c>
      <c r="AW16" s="15">
        <v>763172</v>
      </c>
      <c r="AX16" s="15">
        <v>839080</v>
      </c>
      <c r="AY16" s="15">
        <v>464946</v>
      </c>
      <c r="AZ16" s="15">
        <v>284032</v>
      </c>
      <c r="BA16" s="16">
        <v>383679</v>
      </c>
      <c r="BB16" s="171">
        <v>0</v>
      </c>
      <c r="BC16" s="15">
        <v>0</v>
      </c>
      <c r="BD16" s="15">
        <v>0</v>
      </c>
      <c r="BE16" s="15">
        <v>0</v>
      </c>
      <c r="BF16" s="15">
        <v>0</v>
      </c>
      <c r="BG16" s="15">
        <v>0</v>
      </c>
      <c r="BH16" s="171">
        <v>0</v>
      </c>
      <c r="BI16" s="15">
        <v>19500</v>
      </c>
      <c r="BJ16" s="15">
        <v>244500</v>
      </c>
      <c r="BK16" s="15">
        <v>211630</v>
      </c>
      <c r="BL16" s="15">
        <v>254887</v>
      </c>
      <c r="BM16" s="15">
        <v>182862</v>
      </c>
      <c r="BN16" s="15">
        <v>178657</v>
      </c>
      <c r="BO16" s="15">
        <v>168602</v>
      </c>
      <c r="BP16" s="15">
        <v>129617</v>
      </c>
      <c r="BQ16" s="16">
        <v>155788</v>
      </c>
      <c r="BR16" s="212"/>
    </row>
    <row r="17" spans="1:70" s="1" customFormat="1" ht="16.5">
      <c r="A17" s="127"/>
      <c r="B17" s="260" t="s">
        <v>304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0">
        <v>0</v>
      </c>
      <c r="M17" s="31">
        <v>0</v>
      </c>
      <c r="N17" s="15">
        <v>0</v>
      </c>
      <c r="O17" s="171">
        <v>0</v>
      </c>
      <c r="P17" s="15">
        <v>0</v>
      </c>
      <c r="Q17" s="15">
        <v>0</v>
      </c>
      <c r="R17" s="15">
        <v>-5000</v>
      </c>
      <c r="S17" s="15">
        <v>-5017</v>
      </c>
      <c r="T17" s="16">
        <v>-5033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71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-5001</v>
      </c>
      <c r="AI17" s="15">
        <v>0</v>
      </c>
      <c r="AJ17" s="15">
        <v>-5004</v>
      </c>
      <c r="AK17" s="16">
        <v>-34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71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-5001</v>
      </c>
      <c r="AZ17" s="15">
        <v>-5016</v>
      </c>
      <c r="BA17" s="16">
        <v>-5004</v>
      </c>
      <c r="BB17" s="171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71">
        <v>0</v>
      </c>
      <c r="BI17" s="15">
        <v>0</v>
      </c>
      <c r="BJ17" s="15">
        <v>0</v>
      </c>
      <c r="BK17" s="15">
        <v>0</v>
      </c>
      <c r="BL17" s="15">
        <v>0</v>
      </c>
      <c r="BM17" s="15">
        <v>0</v>
      </c>
      <c r="BN17" s="15">
        <v>-5000</v>
      </c>
      <c r="BO17" s="15">
        <v>0</v>
      </c>
      <c r="BP17" s="15">
        <v>-5004</v>
      </c>
      <c r="BQ17" s="16">
        <v>-35</v>
      </c>
      <c r="BR17" s="212"/>
    </row>
    <row r="18" spans="1:70" s="1" customFormat="1" hidden="1" outlineLevel="1">
      <c r="A18" s="127"/>
      <c r="B18" s="260" t="s">
        <v>94</v>
      </c>
      <c r="C18" s="31">
        <v>0</v>
      </c>
      <c r="D18" s="31">
        <v>0</v>
      </c>
      <c r="E18" s="31">
        <v>-19710</v>
      </c>
      <c r="F18" s="31">
        <v>0</v>
      </c>
      <c r="G18" s="31">
        <v>0</v>
      </c>
      <c r="H18" s="31">
        <v>-68729</v>
      </c>
      <c r="I18" s="31">
        <v>0</v>
      </c>
      <c r="J18" s="31">
        <v>0</v>
      </c>
      <c r="K18" s="31">
        <v>-1711</v>
      </c>
      <c r="L18" s="30">
        <v>0</v>
      </c>
      <c r="M18" s="31">
        <v>0</v>
      </c>
      <c r="N18" s="15">
        <v>0</v>
      </c>
      <c r="O18" s="171">
        <v>0</v>
      </c>
      <c r="P18" s="15">
        <v>0</v>
      </c>
      <c r="Q18" s="15">
        <v>0</v>
      </c>
      <c r="R18" s="15">
        <v>0</v>
      </c>
      <c r="S18" s="15">
        <v>0</v>
      </c>
      <c r="T18" s="16">
        <v>0</v>
      </c>
      <c r="U18" s="15">
        <v>-19710</v>
      </c>
      <c r="V18" s="15">
        <v>0</v>
      </c>
      <c r="W18" s="15">
        <v>0</v>
      </c>
      <c r="X18" s="15">
        <v>-68729</v>
      </c>
      <c r="Y18" s="15">
        <v>0</v>
      </c>
      <c r="Z18" s="15">
        <v>0</v>
      </c>
      <c r="AA18" s="15">
        <v>0</v>
      </c>
      <c r="AB18" s="171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6">
        <v>0</v>
      </c>
      <c r="AL18" s="15">
        <v>-19710</v>
      </c>
      <c r="AM18" s="15">
        <v>0</v>
      </c>
      <c r="AN18" s="15">
        <v>0</v>
      </c>
      <c r="AO18" s="15">
        <v>-68729</v>
      </c>
      <c r="AP18" s="15">
        <v>0</v>
      </c>
      <c r="AQ18" s="15">
        <v>0</v>
      </c>
      <c r="AR18" s="15">
        <v>0</v>
      </c>
      <c r="AS18" s="171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6">
        <v>0</v>
      </c>
      <c r="BB18" s="171">
        <v>0</v>
      </c>
      <c r="BC18" s="15">
        <v>0</v>
      </c>
      <c r="BD18" s="15">
        <v>-68655</v>
      </c>
      <c r="BE18" s="15">
        <v>0</v>
      </c>
      <c r="BF18" s="15">
        <v>0</v>
      </c>
      <c r="BG18" s="15">
        <v>0</v>
      </c>
      <c r="BH18" s="171">
        <v>0</v>
      </c>
      <c r="BI18" s="15">
        <v>0</v>
      </c>
      <c r="BJ18" s="15">
        <v>0</v>
      </c>
      <c r="BK18" s="15">
        <v>0</v>
      </c>
      <c r="BL18" s="15">
        <v>0</v>
      </c>
      <c r="BM18" s="15">
        <v>0</v>
      </c>
      <c r="BN18" s="15">
        <v>0</v>
      </c>
      <c r="BO18" s="15">
        <v>0</v>
      </c>
      <c r="BP18" s="15">
        <v>0</v>
      </c>
      <c r="BQ18" s="16">
        <v>0</v>
      </c>
      <c r="BR18" s="212"/>
    </row>
    <row r="19" spans="1:70" s="1" customFormat="1" hidden="1" outlineLevel="1">
      <c r="A19" s="127"/>
      <c r="B19" s="260" t="s">
        <v>95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-18001</v>
      </c>
      <c r="I19" s="31">
        <v>-213</v>
      </c>
      <c r="J19" s="31">
        <v>0</v>
      </c>
      <c r="K19" s="31">
        <v>0</v>
      </c>
      <c r="L19" s="30">
        <v>0</v>
      </c>
      <c r="M19" s="31">
        <v>0</v>
      </c>
      <c r="N19" s="15">
        <v>0</v>
      </c>
      <c r="O19" s="171">
        <v>0</v>
      </c>
      <c r="P19" s="15">
        <v>0</v>
      </c>
      <c r="Q19" s="15">
        <v>0</v>
      </c>
      <c r="R19" s="15">
        <v>0</v>
      </c>
      <c r="S19" s="15">
        <v>0</v>
      </c>
      <c r="T19" s="16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71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6">
        <v>0</v>
      </c>
      <c r="AL19" s="15">
        <v>0</v>
      </c>
      <c r="AM19" s="15">
        <v>0</v>
      </c>
      <c r="AN19" s="15">
        <v>0</v>
      </c>
      <c r="AO19" s="15">
        <v>-14655</v>
      </c>
      <c r="AP19" s="15">
        <v>0</v>
      </c>
      <c r="AQ19" s="15">
        <v>0</v>
      </c>
      <c r="AR19" s="15">
        <v>0</v>
      </c>
      <c r="AS19" s="171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6">
        <v>0</v>
      </c>
      <c r="BB19" s="171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71">
        <v>0</v>
      </c>
      <c r="BI19" s="15">
        <v>0</v>
      </c>
      <c r="BJ19" s="15">
        <v>0</v>
      </c>
      <c r="BK19" s="15">
        <v>0</v>
      </c>
      <c r="BL19" s="15">
        <v>0</v>
      </c>
      <c r="BM19" s="15">
        <v>0</v>
      </c>
      <c r="BN19" s="15">
        <v>0</v>
      </c>
      <c r="BO19" s="15">
        <v>0</v>
      </c>
      <c r="BP19" s="15">
        <v>0</v>
      </c>
      <c r="BQ19" s="16">
        <v>0</v>
      </c>
      <c r="BR19" s="212"/>
    </row>
    <row r="20" spans="1:70" s="1" customFormat="1" collapsed="1">
      <c r="A20" s="127"/>
      <c r="B20" s="260" t="s">
        <v>243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0">
        <v>0</v>
      </c>
      <c r="M20" s="31">
        <v>0</v>
      </c>
      <c r="N20" s="15">
        <v>57563</v>
      </c>
      <c r="O20" s="171">
        <v>0</v>
      </c>
      <c r="P20" s="15">
        <v>0</v>
      </c>
      <c r="Q20" s="15">
        <v>0</v>
      </c>
      <c r="R20" s="15">
        <v>0</v>
      </c>
      <c r="S20" s="15">
        <v>0</v>
      </c>
      <c r="T20" s="16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71">
        <v>0</v>
      </c>
      <c r="AC20" s="15">
        <v>0</v>
      </c>
      <c r="AD20" s="15">
        <v>57546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6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71">
        <v>0</v>
      </c>
      <c r="AT20" s="15">
        <v>0</v>
      </c>
      <c r="AU20" s="15">
        <v>57546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6">
        <v>0</v>
      </c>
      <c r="BB20" s="171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71">
        <v>0</v>
      </c>
      <c r="BI20" s="15">
        <v>0</v>
      </c>
      <c r="BJ20" s="15">
        <v>0</v>
      </c>
      <c r="BK20" s="15">
        <v>0</v>
      </c>
      <c r="BL20" s="15">
        <v>0</v>
      </c>
      <c r="BM20" s="15">
        <v>0</v>
      </c>
      <c r="BN20" s="15">
        <v>0</v>
      </c>
      <c r="BO20" s="15">
        <v>0</v>
      </c>
      <c r="BP20" s="15">
        <v>0</v>
      </c>
      <c r="BQ20" s="16">
        <v>0</v>
      </c>
      <c r="BR20" s="212"/>
    </row>
    <row r="21" spans="1:70" s="1" customFormat="1" hidden="1" outlineLevel="1">
      <c r="A21" s="127"/>
      <c r="B21" s="260" t="s">
        <v>244</v>
      </c>
      <c r="C21" s="31">
        <v>12721</v>
      </c>
      <c r="D21" s="31">
        <v>123364</v>
      </c>
      <c r="E21" s="31">
        <v>120000</v>
      </c>
      <c r="F21" s="31">
        <v>159631</v>
      </c>
      <c r="G21" s="31">
        <v>30040</v>
      </c>
      <c r="H21" s="31">
        <v>58004</v>
      </c>
      <c r="I21" s="31">
        <v>0</v>
      </c>
      <c r="J21" s="31">
        <v>0</v>
      </c>
      <c r="K21" s="31">
        <v>10000</v>
      </c>
      <c r="L21" s="30">
        <v>0</v>
      </c>
      <c r="M21" s="31">
        <v>0</v>
      </c>
      <c r="N21" s="15">
        <v>0</v>
      </c>
      <c r="O21" s="171">
        <v>0</v>
      </c>
      <c r="P21" s="15">
        <v>0</v>
      </c>
      <c r="Q21" s="15">
        <v>0</v>
      </c>
      <c r="R21" s="15">
        <v>0</v>
      </c>
      <c r="S21" s="15">
        <v>0</v>
      </c>
      <c r="T21" s="16">
        <v>0</v>
      </c>
      <c r="U21" s="15">
        <v>0</v>
      </c>
      <c r="V21" s="15">
        <v>46707</v>
      </c>
      <c r="W21" s="15">
        <v>30000</v>
      </c>
      <c r="X21" s="15">
        <v>0</v>
      </c>
      <c r="Y21" s="15">
        <v>0</v>
      </c>
      <c r="Z21" s="15">
        <v>0</v>
      </c>
      <c r="AA21" s="15">
        <v>0</v>
      </c>
      <c r="AB21" s="171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6">
        <v>0</v>
      </c>
      <c r="AL21" s="15">
        <v>120000</v>
      </c>
      <c r="AM21" s="15">
        <v>108026</v>
      </c>
      <c r="AN21" s="15">
        <v>30000</v>
      </c>
      <c r="AO21" s="15">
        <v>58004</v>
      </c>
      <c r="AP21" s="15">
        <v>0</v>
      </c>
      <c r="AQ21" s="15">
        <v>0</v>
      </c>
      <c r="AR21" s="15">
        <v>0</v>
      </c>
      <c r="AS21" s="171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6">
        <v>0</v>
      </c>
      <c r="BB21" s="171">
        <v>45707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71">
        <v>0</v>
      </c>
      <c r="BI21" s="15">
        <v>0</v>
      </c>
      <c r="BJ21" s="15">
        <v>0</v>
      </c>
      <c r="BK21" s="15">
        <v>0</v>
      </c>
      <c r="BL21" s="15">
        <v>0</v>
      </c>
      <c r="BM21" s="15">
        <v>0</v>
      </c>
      <c r="BN21" s="15">
        <v>0</v>
      </c>
      <c r="BO21" s="15">
        <v>0</v>
      </c>
      <c r="BP21" s="15">
        <v>0</v>
      </c>
      <c r="BQ21" s="16">
        <v>0</v>
      </c>
      <c r="BR21" s="212"/>
    </row>
    <row r="22" spans="1:70" s="1" customFormat="1" ht="20.25" customHeight="1" collapsed="1">
      <c r="A22" s="127"/>
      <c r="B22" s="260" t="s">
        <v>245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381</v>
      </c>
      <c r="L22" s="30">
        <v>0</v>
      </c>
      <c r="M22" s="31">
        <v>0</v>
      </c>
      <c r="N22" s="15">
        <v>0</v>
      </c>
      <c r="O22" s="171">
        <v>0</v>
      </c>
      <c r="P22" s="15">
        <v>0</v>
      </c>
      <c r="Q22" s="15">
        <v>0</v>
      </c>
      <c r="R22" s="15">
        <v>0</v>
      </c>
      <c r="S22" s="15">
        <v>0</v>
      </c>
      <c r="T22" s="16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71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6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71">
        <v>0</v>
      </c>
      <c r="AT22" s="15">
        <v>0</v>
      </c>
      <c r="AU22" s="15">
        <v>45000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6">
        <v>0</v>
      </c>
      <c r="BB22" s="171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71">
        <v>0</v>
      </c>
      <c r="BI22" s="15">
        <v>0</v>
      </c>
      <c r="BJ22" s="15">
        <v>0</v>
      </c>
      <c r="BK22" s="15">
        <v>0</v>
      </c>
      <c r="BL22" s="15">
        <v>0</v>
      </c>
      <c r="BM22" s="15">
        <v>0</v>
      </c>
      <c r="BN22" s="15">
        <v>0</v>
      </c>
      <c r="BO22" s="15">
        <v>0</v>
      </c>
      <c r="BP22" s="15">
        <v>0</v>
      </c>
      <c r="BQ22" s="16">
        <v>0</v>
      </c>
      <c r="BR22" s="212"/>
    </row>
    <row r="23" spans="1:70" s="1" customFormat="1" hidden="1" outlineLevel="1">
      <c r="A23" s="127"/>
      <c r="B23" s="260" t="s">
        <v>96</v>
      </c>
      <c r="C23" s="31">
        <v>-53602</v>
      </c>
      <c r="D23" s="31">
        <v>-48329</v>
      </c>
      <c r="E23" s="31">
        <v>-887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0">
        <v>0</v>
      </c>
      <c r="M23" s="31">
        <v>0</v>
      </c>
      <c r="N23" s="15">
        <v>0</v>
      </c>
      <c r="O23" s="171">
        <v>0</v>
      </c>
      <c r="P23" s="15">
        <v>0</v>
      </c>
      <c r="Q23" s="15">
        <v>0</v>
      </c>
      <c r="R23" s="15">
        <v>0</v>
      </c>
      <c r="S23" s="15">
        <v>0</v>
      </c>
      <c r="T23" s="16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71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6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71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6">
        <v>0</v>
      </c>
      <c r="BB23" s="171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0</v>
      </c>
      <c r="BH23" s="171">
        <v>0</v>
      </c>
      <c r="BI23" s="15">
        <v>0</v>
      </c>
      <c r="BJ23" s="15">
        <v>0</v>
      </c>
      <c r="BK23" s="15">
        <v>0</v>
      </c>
      <c r="BL23" s="15">
        <v>0</v>
      </c>
      <c r="BM23" s="15">
        <v>0</v>
      </c>
      <c r="BN23" s="15">
        <v>0</v>
      </c>
      <c r="BO23" s="15">
        <v>0</v>
      </c>
      <c r="BP23" s="15">
        <v>0</v>
      </c>
      <c r="BQ23" s="16">
        <v>0</v>
      </c>
      <c r="BR23" s="212"/>
    </row>
    <row r="24" spans="1:70" s="1" customFormat="1" hidden="1" outlineLevel="1" collapsed="1">
      <c r="A24" s="127"/>
      <c r="B24" s="260" t="s">
        <v>97</v>
      </c>
      <c r="C24" s="31">
        <v>41822</v>
      </c>
      <c r="D24" s="31">
        <v>87500</v>
      </c>
      <c r="E24" s="31">
        <v>76500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0">
        <v>0</v>
      </c>
      <c r="M24" s="31">
        <v>0</v>
      </c>
      <c r="N24" s="15">
        <v>0</v>
      </c>
      <c r="O24" s="171">
        <v>0</v>
      </c>
      <c r="P24" s="15">
        <v>0</v>
      </c>
      <c r="Q24" s="15">
        <v>0</v>
      </c>
      <c r="R24" s="15">
        <v>0</v>
      </c>
      <c r="S24" s="15">
        <v>0</v>
      </c>
      <c r="T24" s="16">
        <v>0</v>
      </c>
      <c r="U24" s="15">
        <v>52500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71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6">
        <v>0</v>
      </c>
      <c r="AL24" s="15">
        <v>54500</v>
      </c>
      <c r="AM24" s="15">
        <v>1000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71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6">
        <v>0</v>
      </c>
      <c r="BB24" s="171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0</v>
      </c>
      <c r="BH24" s="171">
        <v>0</v>
      </c>
      <c r="BI24" s="15">
        <v>0</v>
      </c>
      <c r="BJ24" s="15">
        <v>0</v>
      </c>
      <c r="BK24" s="15">
        <v>0</v>
      </c>
      <c r="BL24" s="15">
        <v>0</v>
      </c>
      <c r="BM24" s="15">
        <v>0</v>
      </c>
      <c r="BN24" s="15">
        <v>0</v>
      </c>
      <c r="BO24" s="15">
        <v>0</v>
      </c>
      <c r="BP24" s="15">
        <v>0</v>
      </c>
      <c r="BQ24" s="16">
        <v>0</v>
      </c>
      <c r="BR24" s="212"/>
    </row>
    <row r="25" spans="1:70" s="1" customFormat="1" collapsed="1">
      <c r="A25" s="127"/>
      <c r="B25" s="260" t="s">
        <v>203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0">
        <v>0</v>
      </c>
      <c r="M25" s="31">
        <v>0</v>
      </c>
      <c r="N25" s="15">
        <v>0</v>
      </c>
      <c r="O25" s="171">
        <v>-100</v>
      </c>
      <c r="P25" s="15">
        <v>-500</v>
      </c>
      <c r="Q25" s="15">
        <v>-300</v>
      </c>
      <c r="R25" s="15">
        <v>0</v>
      </c>
      <c r="S25" s="15">
        <v>0</v>
      </c>
      <c r="T25" s="16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71">
        <v>0</v>
      </c>
      <c r="AC25" s="15">
        <v>0</v>
      </c>
      <c r="AD25" s="15">
        <v>0</v>
      </c>
      <c r="AE25" s="15">
        <v>0</v>
      </c>
      <c r="AF25" s="15">
        <v>-200</v>
      </c>
      <c r="AG25" s="15">
        <v>-300</v>
      </c>
      <c r="AH25" s="15">
        <v>0</v>
      </c>
      <c r="AI25" s="15">
        <v>0</v>
      </c>
      <c r="AJ25" s="15">
        <v>0</v>
      </c>
      <c r="AK25" s="16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71">
        <v>0</v>
      </c>
      <c r="AT25" s="15">
        <v>0</v>
      </c>
      <c r="AU25" s="15">
        <v>0</v>
      </c>
      <c r="AV25" s="15">
        <v>0</v>
      </c>
      <c r="AW25" s="15">
        <v>-500</v>
      </c>
      <c r="AX25" s="15">
        <v>-300</v>
      </c>
      <c r="AY25" s="15">
        <v>0</v>
      </c>
      <c r="AZ25" s="15">
        <v>0</v>
      </c>
      <c r="BA25" s="16">
        <v>0</v>
      </c>
      <c r="BB25" s="171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0</v>
      </c>
      <c r="BH25" s="171">
        <v>0</v>
      </c>
      <c r="BI25" s="15">
        <v>0</v>
      </c>
      <c r="BJ25" s="15">
        <v>0</v>
      </c>
      <c r="BK25" s="15">
        <v>0</v>
      </c>
      <c r="BL25" s="15">
        <v>-200</v>
      </c>
      <c r="BM25" s="15">
        <v>-300</v>
      </c>
      <c r="BN25" s="15">
        <v>0</v>
      </c>
      <c r="BO25" s="15">
        <v>0</v>
      </c>
      <c r="BP25" s="15">
        <v>0</v>
      </c>
      <c r="BQ25" s="16">
        <v>0</v>
      </c>
      <c r="BR25" s="212"/>
    </row>
    <row r="26" spans="1:70" s="1" customFormat="1" ht="16.5">
      <c r="A26" s="127"/>
      <c r="B26" s="260" t="s">
        <v>204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0">
        <v>0</v>
      </c>
      <c r="M26" s="31">
        <v>0</v>
      </c>
      <c r="N26" s="15">
        <v>0</v>
      </c>
      <c r="O26" s="171">
        <v>0</v>
      </c>
      <c r="P26" s="15">
        <v>0</v>
      </c>
      <c r="Q26" s="15">
        <v>0</v>
      </c>
      <c r="R26" s="15">
        <v>0</v>
      </c>
      <c r="S26" s="15">
        <v>0</v>
      </c>
      <c r="T26" s="16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71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6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71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6">
        <v>0</v>
      </c>
      <c r="BB26" s="171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0</v>
      </c>
      <c r="BH26" s="171">
        <v>0</v>
      </c>
      <c r="BI26" s="15">
        <v>0</v>
      </c>
      <c r="BJ26" s="15">
        <v>0</v>
      </c>
      <c r="BK26" s="15">
        <v>0</v>
      </c>
      <c r="BL26" s="15">
        <v>0</v>
      </c>
      <c r="BM26" s="15">
        <v>0</v>
      </c>
      <c r="BN26" s="15">
        <v>0</v>
      </c>
      <c r="BO26" s="15">
        <v>0</v>
      </c>
      <c r="BP26" s="15">
        <v>0</v>
      </c>
      <c r="BQ26" s="16">
        <v>0</v>
      </c>
      <c r="BR26" s="212"/>
    </row>
    <row r="27" spans="1:70" s="1" customFormat="1">
      <c r="A27" s="127"/>
      <c r="B27" s="260" t="s">
        <v>98</v>
      </c>
      <c r="C27" s="31">
        <v>13269</v>
      </c>
      <c r="D27" s="31">
        <v>18551</v>
      </c>
      <c r="E27" s="31">
        <v>25438</v>
      </c>
      <c r="F27" s="31">
        <v>6483</v>
      </c>
      <c r="G27" s="31">
        <v>6309</v>
      </c>
      <c r="H27" s="31">
        <v>11357</v>
      </c>
      <c r="I27" s="31">
        <v>9308</v>
      </c>
      <c r="J27" s="31">
        <v>9825</v>
      </c>
      <c r="K27" s="31">
        <v>6831</v>
      </c>
      <c r="L27" s="30">
        <v>6405</v>
      </c>
      <c r="M27" s="31">
        <v>0</v>
      </c>
      <c r="N27" s="15">
        <v>0</v>
      </c>
      <c r="O27" s="171">
        <v>100</v>
      </c>
      <c r="P27" s="15">
        <v>0</v>
      </c>
      <c r="Q27" s="15">
        <v>0</v>
      </c>
      <c r="R27" s="15">
        <v>0</v>
      </c>
      <c r="S27" s="15">
        <v>0</v>
      </c>
      <c r="T27" s="16">
        <v>0</v>
      </c>
      <c r="U27" s="15">
        <v>11867</v>
      </c>
      <c r="V27" s="15">
        <v>2019</v>
      </c>
      <c r="W27" s="15">
        <v>3330</v>
      </c>
      <c r="X27" s="15">
        <v>5298</v>
      </c>
      <c r="Y27" s="15">
        <v>5043</v>
      </c>
      <c r="Z27" s="15">
        <v>4667</v>
      </c>
      <c r="AA27" s="15">
        <v>3000</v>
      </c>
      <c r="AB27" s="171">
        <v>3334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6">
        <v>0</v>
      </c>
      <c r="AL27" s="15">
        <v>15601</v>
      </c>
      <c r="AM27" s="15">
        <v>2446</v>
      </c>
      <c r="AN27" s="15">
        <v>3398</v>
      </c>
      <c r="AO27" s="15">
        <v>6726</v>
      </c>
      <c r="AP27" s="15">
        <v>6973</v>
      </c>
      <c r="AQ27" s="15">
        <v>7189</v>
      </c>
      <c r="AR27" s="15">
        <v>4824</v>
      </c>
      <c r="AS27" s="171">
        <v>4707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6">
        <v>0</v>
      </c>
      <c r="BB27" s="171">
        <v>421</v>
      </c>
      <c r="BC27" s="15">
        <v>674</v>
      </c>
      <c r="BD27" s="15">
        <v>2876</v>
      </c>
      <c r="BE27" s="15">
        <v>2758</v>
      </c>
      <c r="BF27" s="15">
        <v>2075</v>
      </c>
      <c r="BG27" s="15">
        <v>1499</v>
      </c>
      <c r="BH27" s="171">
        <v>1661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6">
        <v>0</v>
      </c>
      <c r="BR27" s="212"/>
    </row>
    <row r="28" spans="1:70" s="1" customFormat="1">
      <c r="A28" s="127"/>
      <c r="B28" s="260" t="s">
        <v>99</v>
      </c>
      <c r="C28" s="31">
        <v>58</v>
      </c>
      <c r="D28" s="31">
        <v>94</v>
      </c>
      <c r="E28" s="31">
        <v>305</v>
      </c>
      <c r="F28" s="31">
        <v>486</v>
      </c>
      <c r="G28" s="31">
        <v>61517</v>
      </c>
      <c r="H28" s="31">
        <v>7084</v>
      </c>
      <c r="I28" s="31">
        <v>4250</v>
      </c>
      <c r="J28" s="31">
        <v>431</v>
      </c>
      <c r="K28" s="31">
        <v>352</v>
      </c>
      <c r="L28" s="30">
        <v>150</v>
      </c>
      <c r="M28" s="31">
        <v>102</v>
      </c>
      <c r="N28" s="15">
        <v>372</v>
      </c>
      <c r="O28" s="171">
        <v>7006</v>
      </c>
      <c r="P28" s="15">
        <v>5699</v>
      </c>
      <c r="Q28" s="15">
        <v>7063</v>
      </c>
      <c r="R28" s="15">
        <v>10556</v>
      </c>
      <c r="S28" s="15">
        <v>8088</v>
      </c>
      <c r="T28" s="16">
        <v>8596</v>
      </c>
      <c r="U28" s="15">
        <v>93</v>
      </c>
      <c r="V28" s="15">
        <v>280</v>
      </c>
      <c r="W28" s="15">
        <v>54093</v>
      </c>
      <c r="X28" s="15">
        <v>0</v>
      </c>
      <c r="Y28" s="15">
        <v>528</v>
      </c>
      <c r="Z28" s="15">
        <v>431</v>
      </c>
      <c r="AA28" s="15">
        <v>352</v>
      </c>
      <c r="AB28" s="171">
        <v>150</v>
      </c>
      <c r="AC28" s="15">
        <v>102</v>
      </c>
      <c r="AD28" s="15">
        <v>372</v>
      </c>
      <c r="AE28" s="15">
        <v>441</v>
      </c>
      <c r="AF28" s="15">
        <v>-9236.6450200000018</v>
      </c>
      <c r="AG28" s="15">
        <v>0</v>
      </c>
      <c r="AH28" s="15">
        <v>10556</v>
      </c>
      <c r="AI28" s="15">
        <v>913</v>
      </c>
      <c r="AJ28" s="15">
        <v>0</v>
      </c>
      <c r="AK28" s="16">
        <v>269</v>
      </c>
      <c r="AL28" s="15">
        <v>305</v>
      </c>
      <c r="AM28" s="15">
        <v>475</v>
      </c>
      <c r="AN28" s="15">
        <v>62257</v>
      </c>
      <c r="AO28" s="15">
        <v>7084</v>
      </c>
      <c r="AP28" s="15">
        <v>528</v>
      </c>
      <c r="AQ28" s="15">
        <v>431</v>
      </c>
      <c r="AR28" s="15">
        <v>352</v>
      </c>
      <c r="AS28" s="171">
        <v>150</v>
      </c>
      <c r="AT28" s="15">
        <v>102</v>
      </c>
      <c r="AU28" s="15">
        <v>372</v>
      </c>
      <c r="AV28" s="15">
        <v>7006</v>
      </c>
      <c r="AW28" s="15">
        <v>5699</v>
      </c>
      <c r="AX28" s="15">
        <v>7062.9447223999996</v>
      </c>
      <c r="AY28" s="15">
        <v>10556</v>
      </c>
      <c r="AZ28" s="15">
        <v>8088</v>
      </c>
      <c r="BA28" s="16">
        <v>8596</v>
      </c>
      <c r="BB28" s="171">
        <v>24</v>
      </c>
      <c r="BC28" s="15">
        <v>54093</v>
      </c>
      <c r="BD28" s="15">
        <v>0</v>
      </c>
      <c r="BE28" s="15">
        <v>0</v>
      </c>
      <c r="BF28" s="15">
        <v>0</v>
      </c>
      <c r="BG28" s="15">
        <v>0</v>
      </c>
      <c r="BH28" s="171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6">
        <v>0</v>
      </c>
      <c r="BR28" s="212"/>
    </row>
    <row r="29" spans="1:70" s="1" customFormat="1">
      <c r="A29" s="127"/>
      <c r="B29" s="260" t="s">
        <v>225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0">
        <v>0</v>
      </c>
      <c r="M29" s="31">
        <v>0</v>
      </c>
      <c r="N29" s="15">
        <v>0</v>
      </c>
      <c r="O29" s="171">
        <v>26</v>
      </c>
      <c r="P29" s="15">
        <v>11.984320000000002</v>
      </c>
      <c r="Q29" s="15">
        <v>7</v>
      </c>
      <c r="R29" s="15">
        <v>5</v>
      </c>
      <c r="S29" s="15">
        <v>14</v>
      </c>
      <c r="T29" s="16">
        <v>19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71">
        <v>0</v>
      </c>
      <c r="AC29" s="15">
        <v>0</v>
      </c>
      <c r="AD29" s="15">
        <v>0</v>
      </c>
      <c r="AE29" s="15">
        <v>17</v>
      </c>
      <c r="AF29" s="15">
        <v>11.924160000000029</v>
      </c>
      <c r="AG29" s="15">
        <v>2</v>
      </c>
      <c r="AH29" s="15">
        <v>0</v>
      </c>
      <c r="AI29" s="15">
        <v>3</v>
      </c>
      <c r="AJ29" s="15">
        <v>10</v>
      </c>
      <c r="AK29" s="16">
        <v>7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71">
        <v>0</v>
      </c>
      <c r="AT29" s="15">
        <v>0</v>
      </c>
      <c r="AU29" s="15">
        <v>0</v>
      </c>
      <c r="AV29" s="15">
        <v>27</v>
      </c>
      <c r="AW29" s="15">
        <v>18.028939999999977</v>
      </c>
      <c r="AX29" s="15">
        <v>1</v>
      </c>
      <c r="AY29" s="15">
        <v>4</v>
      </c>
      <c r="AZ29" s="15">
        <v>6</v>
      </c>
      <c r="BA29" s="16">
        <v>15</v>
      </c>
      <c r="BB29" s="171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71">
        <v>0</v>
      </c>
      <c r="BI29" s="15">
        <v>0</v>
      </c>
      <c r="BJ29" s="15">
        <v>0</v>
      </c>
      <c r="BK29" s="15">
        <v>11</v>
      </c>
      <c r="BL29" s="15">
        <v>7.1432399999999916</v>
      </c>
      <c r="BM29" s="15">
        <v>2</v>
      </c>
      <c r="BN29" s="15">
        <v>0</v>
      </c>
      <c r="BO29" s="15">
        <v>3</v>
      </c>
      <c r="BP29" s="15">
        <v>5</v>
      </c>
      <c r="BQ29" s="16">
        <v>4</v>
      </c>
      <c r="BR29" s="212"/>
    </row>
    <row r="30" spans="1:70" s="1" customFormat="1">
      <c r="A30" s="127"/>
      <c r="B30" s="260" t="s">
        <v>226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0">
        <v>0</v>
      </c>
      <c r="M30" s="31">
        <v>0</v>
      </c>
      <c r="N30" s="15">
        <v>0</v>
      </c>
      <c r="O30" s="171">
        <v>207</v>
      </c>
      <c r="P30" s="15">
        <v>130.70740999999998</v>
      </c>
      <c r="Q30" s="15">
        <v>130</v>
      </c>
      <c r="R30" s="15">
        <v>106</v>
      </c>
      <c r="S30" s="15">
        <v>126</v>
      </c>
      <c r="T30" s="16">
        <v>125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71">
        <v>0</v>
      </c>
      <c r="AC30" s="15">
        <v>0</v>
      </c>
      <c r="AD30" s="15">
        <v>0</v>
      </c>
      <c r="AE30" s="15">
        <v>101</v>
      </c>
      <c r="AF30" s="15">
        <v>320.08</v>
      </c>
      <c r="AG30" s="15">
        <v>71</v>
      </c>
      <c r="AH30" s="15">
        <v>54</v>
      </c>
      <c r="AI30" s="15">
        <v>78.140309999999999</v>
      </c>
      <c r="AJ30" s="15">
        <v>40</v>
      </c>
      <c r="AK30" s="16">
        <v>49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71">
        <v>0</v>
      </c>
      <c r="AT30" s="15">
        <v>0</v>
      </c>
      <c r="AU30" s="15">
        <v>0</v>
      </c>
      <c r="AV30" s="15">
        <v>232</v>
      </c>
      <c r="AW30" s="15">
        <v>162.97106000000002</v>
      </c>
      <c r="AX30" s="15">
        <v>103</v>
      </c>
      <c r="AY30" s="15">
        <v>21</v>
      </c>
      <c r="AZ30" s="15">
        <v>96.930239999998776</v>
      </c>
      <c r="BA30" s="16">
        <v>95</v>
      </c>
      <c r="BB30" s="171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71">
        <v>0</v>
      </c>
      <c r="BI30" s="15">
        <v>0</v>
      </c>
      <c r="BJ30" s="15">
        <v>0</v>
      </c>
      <c r="BK30" s="15">
        <v>44</v>
      </c>
      <c r="BL30" s="15">
        <v>132</v>
      </c>
      <c r="BM30" s="15">
        <v>31</v>
      </c>
      <c r="BN30" s="15">
        <v>28</v>
      </c>
      <c r="BO30" s="15">
        <v>54</v>
      </c>
      <c r="BP30" s="15">
        <v>31</v>
      </c>
      <c r="BQ30" s="16">
        <v>28</v>
      </c>
      <c r="BR30" s="212"/>
    </row>
    <row r="31" spans="1:70" s="1" customFormat="1">
      <c r="A31" s="127"/>
      <c r="B31" s="260" t="s">
        <v>418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0">
        <v>0</v>
      </c>
      <c r="M31" s="31">
        <v>0</v>
      </c>
      <c r="N31" s="15">
        <v>0</v>
      </c>
      <c r="O31" s="171">
        <v>0</v>
      </c>
      <c r="P31" s="15">
        <v>0</v>
      </c>
      <c r="Q31" s="15">
        <v>0</v>
      </c>
      <c r="R31" s="15">
        <v>0</v>
      </c>
      <c r="S31" s="15">
        <v>522</v>
      </c>
      <c r="T31" s="16">
        <v>2000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71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2000</v>
      </c>
      <c r="AK31" s="16">
        <v>52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71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522</v>
      </c>
      <c r="BA31" s="16">
        <v>2000</v>
      </c>
      <c r="BB31" s="171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71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6">
        <v>52</v>
      </c>
      <c r="BR31" s="212"/>
    </row>
    <row r="32" spans="1:70" s="1" customFormat="1">
      <c r="A32" s="127"/>
      <c r="B32" s="260" t="s">
        <v>362</v>
      </c>
      <c r="C32" s="31"/>
      <c r="D32" s="31"/>
      <c r="E32" s="31"/>
      <c r="F32" s="31"/>
      <c r="G32" s="31"/>
      <c r="H32" s="31"/>
      <c r="I32" s="31"/>
      <c r="J32" s="31"/>
      <c r="K32" s="31"/>
      <c r="L32" s="30"/>
      <c r="M32" s="31"/>
      <c r="N32" s="15"/>
      <c r="O32" s="171">
        <v>0</v>
      </c>
      <c r="P32" s="15">
        <v>0</v>
      </c>
      <c r="Q32" s="15">
        <v>0</v>
      </c>
      <c r="R32" s="15">
        <v>0</v>
      </c>
      <c r="S32" s="15">
        <v>46</v>
      </c>
      <c r="T32" s="16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71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6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71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45</v>
      </c>
      <c r="BA32" s="16">
        <v>0</v>
      </c>
      <c r="BB32" s="171"/>
      <c r="BC32" s="15"/>
      <c r="BD32" s="15"/>
      <c r="BE32" s="15"/>
      <c r="BF32" s="15"/>
      <c r="BG32" s="15"/>
      <c r="BH32" s="171"/>
      <c r="BI32" s="15"/>
      <c r="BJ32" s="15"/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6">
        <v>0</v>
      </c>
      <c r="BR32" s="212"/>
    </row>
    <row r="33" spans="1:70" s="1" customFormat="1">
      <c r="A33" s="127"/>
      <c r="B33" s="260" t="s">
        <v>235</v>
      </c>
      <c r="C33" s="31"/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0">
        <v>0</v>
      </c>
      <c r="L33" s="30">
        <v>0</v>
      </c>
      <c r="M33" s="31">
        <v>0</v>
      </c>
      <c r="N33" s="15">
        <v>0</v>
      </c>
      <c r="O33" s="171">
        <v>0</v>
      </c>
      <c r="P33" s="15">
        <v>-583</v>
      </c>
      <c r="Q33" s="15">
        <v>0</v>
      </c>
      <c r="R33" s="15">
        <v>-59</v>
      </c>
      <c r="S33" s="15">
        <v>0</v>
      </c>
      <c r="T33" s="16">
        <v>0</v>
      </c>
      <c r="U33" s="15">
        <v>-16</v>
      </c>
      <c r="V33" s="15">
        <v>-17</v>
      </c>
      <c r="W33" s="15">
        <v>0</v>
      </c>
      <c r="X33" s="15">
        <v>-2916</v>
      </c>
      <c r="Y33" s="15">
        <v>0</v>
      </c>
      <c r="Z33" s="15">
        <v>0</v>
      </c>
      <c r="AA33" s="15">
        <v>0</v>
      </c>
      <c r="AB33" s="171">
        <v>0</v>
      </c>
      <c r="AC33" s="15">
        <v>0</v>
      </c>
      <c r="AD33" s="15">
        <v>0</v>
      </c>
      <c r="AE33" s="15">
        <v>0</v>
      </c>
      <c r="AF33" s="15">
        <v>-583</v>
      </c>
      <c r="AG33" s="15">
        <v>0</v>
      </c>
      <c r="AH33" s="15">
        <v>-38</v>
      </c>
      <c r="AI33" s="15">
        <v>0</v>
      </c>
      <c r="AJ33" s="15">
        <v>0</v>
      </c>
      <c r="AK33" s="16">
        <v>0</v>
      </c>
      <c r="AL33" s="15"/>
      <c r="AM33" s="15"/>
      <c r="AN33" s="15"/>
      <c r="AO33" s="15"/>
      <c r="AP33" s="15"/>
      <c r="AQ33" s="15"/>
      <c r="AR33" s="15"/>
      <c r="AS33" s="171">
        <v>0</v>
      </c>
      <c r="AT33" s="15">
        <v>0</v>
      </c>
      <c r="AU33" s="15">
        <v>0</v>
      </c>
      <c r="AV33" s="15">
        <v>0</v>
      </c>
      <c r="AW33" s="15">
        <v>-583</v>
      </c>
      <c r="AX33" s="15">
        <v>0</v>
      </c>
      <c r="AY33" s="15">
        <v>-38</v>
      </c>
      <c r="AZ33" s="15">
        <v>0</v>
      </c>
      <c r="BA33" s="16">
        <v>0</v>
      </c>
      <c r="BB33" s="171">
        <v>0</v>
      </c>
      <c r="BC33" s="15">
        <v>0</v>
      </c>
      <c r="BD33" s="15">
        <v>-3528</v>
      </c>
      <c r="BE33" s="15">
        <v>0</v>
      </c>
      <c r="BF33" s="15">
        <v>0</v>
      </c>
      <c r="BG33" s="15">
        <v>0</v>
      </c>
      <c r="BH33" s="171">
        <v>0</v>
      </c>
      <c r="BI33" s="15">
        <v>0</v>
      </c>
      <c r="BJ33" s="15">
        <v>0</v>
      </c>
      <c r="BK33" s="15">
        <v>0</v>
      </c>
      <c r="BL33" s="15">
        <v>0</v>
      </c>
      <c r="BM33" s="15">
        <v>0</v>
      </c>
      <c r="BN33" s="15">
        <v>0</v>
      </c>
      <c r="BO33" s="15">
        <v>0</v>
      </c>
      <c r="BP33" s="15">
        <v>0</v>
      </c>
      <c r="BQ33" s="16">
        <v>0</v>
      </c>
      <c r="BR33" s="212"/>
    </row>
    <row r="34" spans="1:70" s="1" customFormat="1" hidden="1" outlineLevel="1">
      <c r="A34" s="127"/>
      <c r="B34" s="260" t="s">
        <v>100</v>
      </c>
      <c r="C34" s="31">
        <v>-353</v>
      </c>
      <c r="D34" s="31">
        <v>-188</v>
      </c>
      <c r="E34" s="31">
        <v>0</v>
      </c>
      <c r="F34" s="31">
        <v>141</v>
      </c>
      <c r="G34" s="31">
        <v>-19</v>
      </c>
      <c r="H34" s="31">
        <v>0</v>
      </c>
      <c r="I34" s="31">
        <v>0</v>
      </c>
      <c r="J34" s="31">
        <v>0</v>
      </c>
      <c r="K34" s="31">
        <v>0</v>
      </c>
      <c r="L34" s="30">
        <v>0</v>
      </c>
      <c r="M34" s="31">
        <v>0</v>
      </c>
      <c r="N34" s="15">
        <v>0</v>
      </c>
      <c r="O34" s="171">
        <v>0</v>
      </c>
      <c r="P34" s="15">
        <v>0</v>
      </c>
      <c r="Q34" s="15">
        <v>0</v>
      </c>
      <c r="R34" s="15">
        <v>0</v>
      </c>
      <c r="S34" s="15">
        <v>0</v>
      </c>
      <c r="T34" s="16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71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6">
        <v>0</v>
      </c>
      <c r="AL34" s="15">
        <v>-23</v>
      </c>
      <c r="AM34" s="15">
        <v>-29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71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6">
        <v>0</v>
      </c>
      <c r="BB34" s="171">
        <v>0</v>
      </c>
      <c r="BC34" s="15">
        <v>0</v>
      </c>
      <c r="BD34" s="15">
        <v>0</v>
      </c>
      <c r="BE34" s="15">
        <v>0</v>
      </c>
      <c r="BF34" s="15">
        <v>0</v>
      </c>
      <c r="BG34" s="15">
        <v>0</v>
      </c>
      <c r="BH34" s="171">
        <v>0</v>
      </c>
      <c r="BI34" s="15">
        <v>0</v>
      </c>
      <c r="BJ34" s="15">
        <v>0</v>
      </c>
      <c r="BK34" s="15">
        <v>0</v>
      </c>
      <c r="BL34" s="15">
        <v>0</v>
      </c>
      <c r="BM34" s="15">
        <v>0</v>
      </c>
      <c r="BN34" s="15">
        <v>0</v>
      </c>
      <c r="BO34" s="15">
        <v>0</v>
      </c>
      <c r="BP34" s="15">
        <v>0</v>
      </c>
      <c r="BQ34" s="16">
        <v>0</v>
      </c>
      <c r="BR34" s="212"/>
    </row>
    <row r="35" spans="1:70" s="1" customFormat="1" hidden="1" outlineLevel="1">
      <c r="A35" s="127"/>
      <c r="B35" s="260" t="s">
        <v>305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0">
        <v>0</v>
      </c>
      <c r="M35" s="31">
        <v>0</v>
      </c>
      <c r="N35" s="15">
        <v>0</v>
      </c>
      <c r="O35" s="171">
        <v>0</v>
      </c>
      <c r="P35" s="15">
        <v>0</v>
      </c>
      <c r="Q35" s="15">
        <v>0</v>
      </c>
      <c r="R35" s="15">
        <v>8431</v>
      </c>
      <c r="S35" s="15">
        <v>0</v>
      </c>
      <c r="T35" s="16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71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8431</v>
      </c>
      <c r="AI35" s="15">
        <v>8431</v>
      </c>
      <c r="AJ35" s="15">
        <v>0</v>
      </c>
      <c r="AK35" s="16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71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6">
        <v>0</v>
      </c>
      <c r="BB35" s="171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71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6">
        <v>0</v>
      </c>
      <c r="BR35" s="212"/>
    </row>
    <row r="36" spans="1:70" s="1" customFormat="1" collapsed="1">
      <c r="A36" s="127"/>
      <c r="B36" s="260" t="s">
        <v>355</v>
      </c>
      <c r="C36" s="31"/>
      <c r="D36" s="31"/>
      <c r="E36" s="31"/>
      <c r="F36" s="31"/>
      <c r="G36" s="31"/>
      <c r="H36" s="31"/>
      <c r="I36" s="31"/>
      <c r="J36" s="31"/>
      <c r="K36" s="31"/>
      <c r="L36" s="30"/>
      <c r="M36" s="31"/>
      <c r="N36" s="15"/>
      <c r="O36" s="171">
        <v>0</v>
      </c>
      <c r="P36" s="15">
        <v>0</v>
      </c>
      <c r="Q36" s="15">
        <v>0</v>
      </c>
      <c r="R36" s="15">
        <v>11238</v>
      </c>
      <c r="S36" s="15">
        <v>9463</v>
      </c>
      <c r="T36" s="16">
        <v>9251</v>
      </c>
      <c r="U36" s="15"/>
      <c r="V36" s="15"/>
      <c r="W36" s="15"/>
      <c r="X36" s="15"/>
      <c r="Y36" s="15"/>
      <c r="Z36" s="15"/>
      <c r="AA36" s="15"/>
      <c r="AB36" s="171"/>
      <c r="AC36" s="15"/>
      <c r="AD36" s="15"/>
      <c r="AE36" s="15">
        <v>0</v>
      </c>
      <c r="AF36" s="15">
        <v>0</v>
      </c>
      <c r="AG36" s="15">
        <v>0</v>
      </c>
      <c r="AH36" s="15">
        <v>0</v>
      </c>
      <c r="AI36" s="15">
        <v>3127</v>
      </c>
      <c r="AJ36" s="15">
        <v>9039</v>
      </c>
      <c r="AK36" s="16">
        <v>0</v>
      </c>
      <c r="AL36" s="15"/>
      <c r="AM36" s="15"/>
      <c r="AN36" s="15"/>
      <c r="AO36" s="15"/>
      <c r="AP36" s="15"/>
      <c r="AQ36" s="15"/>
      <c r="AR36" s="15"/>
      <c r="AS36" s="171"/>
      <c r="AT36" s="15"/>
      <c r="AU36" s="15"/>
      <c r="AV36" s="15">
        <v>0</v>
      </c>
      <c r="AW36" s="15">
        <v>0</v>
      </c>
      <c r="AX36" s="15">
        <v>0</v>
      </c>
      <c r="AY36" s="15">
        <v>0</v>
      </c>
      <c r="AZ36" s="15">
        <v>6733</v>
      </c>
      <c r="BA36" s="16">
        <v>9251</v>
      </c>
      <c r="BB36" s="171"/>
      <c r="BC36" s="15"/>
      <c r="BD36" s="15"/>
      <c r="BE36" s="15"/>
      <c r="BF36" s="15"/>
      <c r="BG36" s="15"/>
      <c r="BH36" s="171"/>
      <c r="BI36" s="15"/>
      <c r="BJ36" s="15"/>
      <c r="BK36" s="15">
        <v>0</v>
      </c>
      <c r="BL36" s="15">
        <v>0</v>
      </c>
      <c r="BM36" s="15">
        <v>0</v>
      </c>
      <c r="BN36" s="15">
        <v>0</v>
      </c>
      <c r="BO36" s="15">
        <v>1996</v>
      </c>
      <c r="BP36" s="15">
        <v>3126</v>
      </c>
      <c r="BQ36" s="16">
        <v>0</v>
      </c>
      <c r="BR36" s="212"/>
    </row>
    <row r="37" spans="1:70" s="1" customFormat="1">
      <c r="A37" s="126"/>
      <c r="B37" s="329" t="s">
        <v>101</v>
      </c>
      <c r="C37" s="26">
        <v>0</v>
      </c>
      <c r="D37" s="26">
        <v>0</v>
      </c>
      <c r="E37" s="26">
        <v>0</v>
      </c>
      <c r="F37" s="26">
        <v>-596800</v>
      </c>
      <c r="G37" s="26">
        <v>34971</v>
      </c>
      <c r="H37" s="26">
        <v>-962</v>
      </c>
      <c r="I37" s="26">
        <v>-44352</v>
      </c>
      <c r="J37" s="26">
        <v>-60450</v>
      </c>
      <c r="K37" s="26">
        <v>-107163</v>
      </c>
      <c r="L37" s="161">
        <v>-104930</v>
      </c>
      <c r="M37" s="26">
        <v>-99784</v>
      </c>
      <c r="N37" s="11">
        <v>-99669</v>
      </c>
      <c r="O37" s="223">
        <v>-142675.09999999998</v>
      </c>
      <c r="P37" s="11">
        <v>-100948</v>
      </c>
      <c r="Q37" s="11">
        <v>-110882</v>
      </c>
      <c r="R37" s="11">
        <v>-370709</v>
      </c>
      <c r="S37" s="11">
        <v>-120389</v>
      </c>
      <c r="T37" s="12">
        <v>-134282</v>
      </c>
      <c r="U37" s="11">
        <v>0</v>
      </c>
      <c r="V37" s="11">
        <v>-506098</v>
      </c>
      <c r="W37" s="11">
        <v>0</v>
      </c>
      <c r="X37" s="11">
        <v>95015</v>
      </c>
      <c r="Y37" s="11">
        <v>-13</v>
      </c>
      <c r="Z37" s="11">
        <v>-5174</v>
      </c>
      <c r="AA37" s="11">
        <v>-4087</v>
      </c>
      <c r="AB37" s="223">
        <v>-3797</v>
      </c>
      <c r="AC37" s="11">
        <v>54720</v>
      </c>
      <c r="AD37" s="11">
        <v>-3686</v>
      </c>
      <c r="AE37" s="11">
        <v>-6654</v>
      </c>
      <c r="AF37" s="11">
        <v>-252</v>
      </c>
      <c r="AG37" s="11">
        <v>-7327</v>
      </c>
      <c r="AH37" s="11">
        <v>-124311</v>
      </c>
      <c r="AI37" s="11">
        <v>-3334</v>
      </c>
      <c r="AJ37" s="11">
        <v>-4068</v>
      </c>
      <c r="AK37" s="12">
        <v>-4236</v>
      </c>
      <c r="AL37" s="11">
        <v>0</v>
      </c>
      <c r="AM37" s="11">
        <v>-596841</v>
      </c>
      <c r="AN37" s="11">
        <v>-134969</v>
      </c>
      <c r="AO37" s="11">
        <v>8603</v>
      </c>
      <c r="AP37" s="11">
        <v>-39573</v>
      </c>
      <c r="AQ37" s="11">
        <v>-55615</v>
      </c>
      <c r="AR37" s="11">
        <v>-104840</v>
      </c>
      <c r="AS37" s="223">
        <v>-102934</v>
      </c>
      <c r="AT37" s="11">
        <v>-77614</v>
      </c>
      <c r="AU37" s="11">
        <v>-93297</v>
      </c>
      <c r="AV37" s="11">
        <v>-142769</v>
      </c>
      <c r="AW37" s="11">
        <v>-102210</v>
      </c>
      <c r="AX37" s="11">
        <v>-111233</v>
      </c>
      <c r="AY37" s="11">
        <v>-234351</v>
      </c>
      <c r="AZ37" s="11">
        <v>-118700</v>
      </c>
      <c r="BA37" s="12">
        <v>-132150</v>
      </c>
      <c r="BB37" s="223">
        <v>-506098</v>
      </c>
      <c r="BC37" s="11">
        <v>0</v>
      </c>
      <c r="BD37" s="11">
        <v>75683</v>
      </c>
      <c r="BE37" s="11">
        <v>-13</v>
      </c>
      <c r="BF37" s="11">
        <v>-182</v>
      </c>
      <c r="BG37" s="11">
        <v>-44</v>
      </c>
      <c r="BH37" s="223">
        <v>-13</v>
      </c>
      <c r="BI37" s="11">
        <v>57144</v>
      </c>
      <c r="BJ37" s="11">
        <v>-1684</v>
      </c>
      <c r="BK37" s="11">
        <v>-2952</v>
      </c>
      <c r="BL37" s="11">
        <v>-2414.9962700000001</v>
      </c>
      <c r="BM37" s="11">
        <v>-2381</v>
      </c>
      <c r="BN37" s="11">
        <v>-121405</v>
      </c>
      <c r="BO37" s="11">
        <v>-1652</v>
      </c>
      <c r="BP37" s="11">
        <v>-1965</v>
      </c>
      <c r="BQ37" s="12">
        <v>-2104</v>
      </c>
      <c r="BR37" s="212"/>
    </row>
    <row r="38" spans="1:70" s="1" customFormat="1">
      <c r="A38" s="299"/>
      <c r="B38" s="260" t="s">
        <v>234</v>
      </c>
      <c r="C38" s="31">
        <v>0</v>
      </c>
      <c r="D38" s="31">
        <v>0</v>
      </c>
      <c r="E38" s="31">
        <v>0</v>
      </c>
      <c r="F38" s="31">
        <v>-596800</v>
      </c>
      <c r="G38" s="31">
        <v>-135029</v>
      </c>
      <c r="H38" s="31">
        <v>-61002</v>
      </c>
      <c r="I38" s="31">
        <v>-33141</v>
      </c>
      <c r="J38" s="31">
        <v>-50568</v>
      </c>
      <c r="K38" s="31">
        <v>-100715</v>
      </c>
      <c r="L38" s="30">
        <v>-99092</v>
      </c>
      <c r="M38" s="31">
        <v>-90257</v>
      </c>
      <c r="N38" s="15">
        <v>-92338</v>
      </c>
      <c r="O38" s="171">
        <v>-133449</v>
      </c>
      <c r="P38" s="15">
        <v>-100716</v>
      </c>
      <c r="Q38" s="15">
        <v>-105208</v>
      </c>
      <c r="R38" s="15">
        <v>-115025</v>
      </c>
      <c r="S38" s="15">
        <v>-113358</v>
      </c>
      <c r="T38" s="16">
        <v>-125960</v>
      </c>
      <c r="U38" s="15">
        <v>0</v>
      </c>
      <c r="V38" s="15">
        <v>-506098</v>
      </c>
      <c r="W38" s="15">
        <v>0</v>
      </c>
      <c r="X38" s="15">
        <v>0</v>
      </c>
      <c r="Y38" s="15">
        <v>0</v>
      </c>
      <c r="Z38" s="15">
        <v>-202</v>
      </c>
      <c r="AA38" s="15">
        <v>0</v>
      </c>
      <c r="AB38" s="171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-29</v>
      </c>
      <c r="AH38" s="15">
        <v>0</v>
      </c>
      <c r="AI38" s="15">
        <v>0</v>
      </c>
      <c r="AJ38" s="15">
        <v>0</v>
      </c>
      <c r="AK38" s="16">
        <v>0</v>
      </c>
      <c r="AL38" s="15">
        <v>0</v>
      </c>
      <c r="AM38" s="15">
        <v>-596841</v>
      </c>
      <c r="AN38" s="15">
        <v>-134969</v>
      </c>
      <c r="AO38" s="15">
        <v>-60975</v>
      </c>
      <c r="AP38" s="15">
        <v>-33141</v>
      </c>
      <c r="AQ38" s="15">
        <v>-50568</v>
      </c>
      <c r="AR38" s="15">
        <v>-100715</v>
      </c>
      <c r="AS38" s="171">
        <v>-99114</v>
      </c>
      <c r="AT38" s="15">
        <v>-90257</v>
      </c>
      <c r="AU38" s="15">
        <v>-92338</v>
      </c>
      <c r="AV38" s="15">
        <v>-133402</v>
      </c>
      <c r="AW38" s="15">
        <v>-100716</v>
      </c>
      <c r="AX38" s="15">
        <v>-105208</v>
      </c>
      <c r="AY38" s="15">
        <v>-115025</v>
      </c>
      <c r="AZ38" s="15">
        <v>-113339</v>
      </c>
      <c r="BA38" s="16">
        <v>-125960</v>
      </c>
      <c r="BB38" s="171">
        <v>-506098</v>
      </c>
      <c r="BC38" s="15">
        <v>0</v>
      </c>
      <c r="BD38" s="15">
        <v>0</v>
      </c>
      <c r="BE38" s="15">
        <v>0</v>
      </c>
      <c r="BF38" s="15">
        <v>0</v>
      </c>
      <c r="BG38" s="15">
        <v>0</v>
      </c>
      <c r="BH38" s="171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-29</v>
      </c>
      <c r="BN38" s="15">
        <v>0</v>
      </c>
      <c r="BO38" s="15">
        <v>0</v>
      </c>
      <c r="BP38" s="15">
        <v>0</v>
      </c>
      <c r="BQ38" s="16">
        <v>0</v>
      </c>
      <c r="BR38" s="212"/>
    </row>
    <row r="39" spans="1:70" s="1" customFormat="1">
      <c r="A39" s="299"/>
      <c r="B39" s="260" t="s">
        <v>227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-15656</v>
      </c>
      <c r="I39" s="31">
        <v>-11198</v>
      </c>
      <c r="J39" s="31">
        <v>-9506</v>
      </c>
      <c r="K39" s="31">
        <v>-6713</v>
      </c>
      <c r="L39" s="30">
        <v>-5779</v>
      </c>
      <c r="M39" s="31">
        <v>-7642</v>
      </c>
      <c r="N39" s="15">
        <v>-7300</v>
      </c>
      <c r="O39" s="171">
        <v>-7275</v>
      </c>
      <c r="P39" s="15">
        <v>-7300</v>
      </c>
      <c r="Q39" s="15">
        <v>-5452</v>
      </c>
      <c r="R39" s="15">
        <v>-4708</v>
      </c>
      <c r="S39" s="15">
        <v>0</v>
      </c>
      <c r="T39" s="16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-4729</v>
      </c>
      <c r="AA39" s="15">
        <v>-3920</v>
      </c>
      <c r="AB39" s="171">
        <v>-3770</v>
      </c>
      <c r="AC39" s="15">
        <v>-3998</v>
      </c>
      <c r="AD39" s="15">
        <v>-3655</v>
      </c>
      <c r="AE39" s="15">
        <v>-3644</v>
      </c>
      <c r="AF39" s="15">
        <v>-3656</v>
      </c>
      <c r="AG39" s="15">
        <v>-2732</v>
      </c>
      <c r="AH39" s="15">
        <v>-2708</v>
      </c>
      <c r="AI39" s="15">
        <v>0</v>
      </c>
      <c r="AJ39" s="15">
        <v>0</v>
      </c>
      <c r="AK39" s="16">
        <v>0</v>
      </c>
      <c r="AL39" s="15">
        <v>0</v>
      </c>
      <c r="AM39" s="15">
        <v>0</v>
      </c>
      <c r="AN39" s="15">
        <v>0</v>
      </c>
      <c r="AO39" s="15">
        <v>-7865</v>
      </c>
      <c r="AP39" s="15">
        <v>-6419</v>
      </c>
      <c r="AQ39" s="15">
        <v>-4729</v>
      </c>
      <c r="AR39" s="15">
        <v>-3920</v>
      </c>
      <c r="AS39" s="171">
        <v>-3770</v>
      </c>
      <c r="AT39" s="15">
        <v>-5642</v>
      </c>
      <c r="AU39" s="15">
        <v>-5300</v>
      </c>
      <c r="AV39" s="15">
        <v>-5276</v>
      </c>
      <c r="AW39" s="15">
        <v>-5300</v>
      </c>
      <c r="AX39" s="15">
        <v>-3452</v>
      </c>
      <c r="AY39" s="15">
        <v>-2708</v>
      </c>
      <c r="AZ39" s="15">
        <v>0</v>
      </c>
      <c r="BA39" s="16">
        <v>0</v>
      </c>
      <c r="BB39" s="171">
        <v>0</v>
      </c>
      <c r="BC39" s="15">
        <v>0</v>
      </c>
      <c r="BD39" s="15">
        <v>0</v>
      </c>
      <c r="BE39" s="15">
        <v>0</v>
      </c>
      <c r="BF39" s="15">
        <v>0</v>
      </c>
      <c r="BG39" s="15">
        <v>0</v>
      </c>
      <c r="BH39" s="171">
        <v>0</v>
      </c>
      <c r="BI39" s="15">
        <v>-1988</v>
      </c>
      <c r="BJ39" s="15">
        <v>-1668</v>
      </c>
      <c r="BK39" s="15">
        <v>-1656</v>
      </c>
      <c r="BL39" s="15">
        <v>-1656</v>
      </c>
      <c r="BM39" s="15">
        <v>-744</v>
      </c>
      <c r="BN39" s="15">
        <v>-721</v>
      </c>
      <c r="BO39" s="15">
        <v>0</v>
      </c>
      <c r="BP39" s="15">
        <v>0</v>
      </c>
      <c r="BQ39" s="16">
        <v>0</v>
      </c>
      <c r="BR39" s="212"/>
    </row>
    <row r="40" spans="1:70" s="1" customFormat="1">
      <c r="A40" s="127"/>
      <c r="B40" s="260" t="s">
        <v>177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0">
        <v>0</v>
      </c>
      <c r="M40" s="31">
        <v>-1267</v>
      </c>
      <c r="N40" s="15">
        <v>0</v>
      </c>
      <c r="O40" s="171">
        <v>0</v>
      </c>
      <c r="P40" s="15">
        <v>0</v>
      </c>
      <c r="Q40" s="15">
        <v>0</v>
      </c>
      <c r="R40" s="15">
        <v>0</v>
      </c>
      <c r="S40" s="15">
        <v>0</v>
      </c>
      <c r="T40" s="16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71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6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71">
        <v>0</v>
      </c>
      <c r="AT40" s="15">
        <v>-814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6">
        <v>0</v>
      </c>
      <c r="BB40" s="171">
        <v>0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71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6">
        <v>0</v>
      </c>
      <c r="BR40" s="212"/>
    </row>
    <row r="41" spans="1:70" s="1" customFormat="1">
      <c r="A41" s="127"/>
      <c r="B41" s="260" t="s">
        <v>102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13</v>
      </c>
      <c r="I41" s="31">
        <v>-13</v>
      </c>
      <c r="J41" s="31">
        <v>0</v>
      </c>
      <c r="K41" s="31">
        <v>0</v>
      </c>
      <c r="L41" s="30">
        <v>0</v>
      </c>
      <c r="M41" s="31">
        <v>0</v>
      </c>
      <c r="N41" s="15">
        <v>0</v>
      </c>
      <c r="O41" s="171">
        <v>0</v>
      </c>
      <c r="P41" s="15">
        <v>0</v>
      </c>
      <c r="Q41" s="15">
        <v>0</v>
      </c>
      <c r="R41" s="15">
        <v>0</v>
      </c>
      <c r="S41" s="15">
        <v>0</v>
      </c>
      <c r="T41" s="16">
        <v>0</v>
      </c>
      <c r="U41" s="15">
        <v>0</v>
      </c>
      <c r="V41" s="15">
        <v>0</v>
      </c>
      <c r="W41" s="15">
        <v>0</v>
      </c>
      <c r="X41" s="15">
        <v>19332</v>
      </c>
      <c r="Y41" s="15">
        <v>-13</v>
      </c>
      <c r="Z41" s="15">
        <v>0</v>
      </c>
      <c r="AA41" s="15">
        <v>0</v>
      </c>
      <c r="AB41" s="171">
        <v>0</v>
      </c>
      <c r="AC41" s="15">
        <v>59303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6">
        <v>0</v>
      </c>
      <c r="AL41" s="15">
        <v>0</v>
      </c>
      <c r="AM41" s="15">
        <v>0</v>
      </c>
      <c r="AN41" s="15">
        <v>0</v>
      </c>
      <c r="AO41" s="15">
        <v>1760</v>
      </c>
      <c r="AP41" s="15">
        <v>-13</v>
      </c>
      <c r="AQ41" s="15">
        <v>0</v>
      </c>
      <c r="AR41" s="15">
        <v>0</v>
      </c>
      <c r="AS41" s="171">
        <v>0</v>
      </c>
      <c r="AT41" s="15">
        <v>19700</v>
      </c>
      <c r="AU41" s="15">
        <v>0</v>
      </c>
      <c r="AV41" s="15">
        <v>0</v>
      </c>
      <c r="AW41" s="15">
        <v>0</v>
      </c>
      <c r="AX41" s="15">
        <v>0</v>
      </c>
      <c r="AY41" s="15">
        <v>2319</v>
      </c>
      <c r="AZ41" s="15">
        <v>0</v>
      </c>
      <c r="BA41" s="16">
        <v>0</v>
      </c>
      <c r="BB41" s="171">
        <v>0</v>
      </c>
      <c r="BC41" s="15">
        <v>0</v>
      </c>
      <c r="BD41" s="15">
        <v>0</v>
      </c>
      <c r="BE41" s="15">
        <v>-13</v>
      </c>
      <c r="BF41" s="15">
        <v>0</v>
      </c>
      <c r="BG41" s="15">
        <v>0</v>
      </c>
      <c r="BH41" s="171">
        <v>0</v>
      </c>
      <c r="BI41" s="15">
        <v>59700</v>
      </c>
      <c r="BJ41" s="15">
        <v>0</v>
      </c>
      <c r="BK41" s="15">
        <v>0</v>
      </c>
      <c r="BL41" s="15">
        <v>0</v>
      </c>
      <c r="BM41" s="15">
        <v>0</v>
      </c>
      <c r="BN41" s="15">
        <v>0</v>
      </c>
      <c r="BO41" s="15">
        <v>0</v>
      </c>
      <c r="BP41" s="15">
        <v>0</v>
      </c>
      <c r="BQ41" s="16">
        <v>0</v>
      </c>
      <c r="BR41" s="212"/>
    </row>
    <row r="42" spans="1:70" s="1" customFormat="1">
      <c r="A42" s="299"/>
      <c r="B42" s="260" t="s">
        <v>228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0">
        <v>0</v>
      </c>
      <c r="M42" s="31">
        <v>0</v>
      </c>
      <c r="N42" s="15">
        <v>0</v>
      </c>
      <c r="O42" s="171">
        <v>-4910.3</v>
      </c>
      <c r="P42" s="15">
        <v>-5304</v>
      </c>
      <c r="Q42" s="15">
        <v>-5582</v>
      </c>
      <c r="R42" s="15">
        <v>-5800</v>
      </c>
      <c r="S42" s="17">
        <v>-6701</v>
      </c>
      <c r="T42" s="18">
        <v>-6527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71">
        <v>0</v>
      </c>
      <c r="AC42" s="15">
        <v>0</v>
      </c>
      <c r="AD42" s="15">
        <v>0</v>
      </c>
      <c r="AE42" s="15">
        <v>-2641</v>
      </c>
      <c r="AF42" s="15">
        <v>-2658.55</v>
      </c>
      <c r="AG42" s="15">
        <v>-2792</v>
      </c>
      <c r="AH42" s="15">
        <v>-2846</v>
      </c>
      <c r="AI42" s="15">
        <v>-3257</v>
      </c>
      <c r="AJ42" s="15">
        <v>-3116</v>
      </c>
      <c r="AK42" s="16">
        <v>-3453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71">
        <v>0</v>
      </c>
      <c r="AT42" s="15">
        <v>0</v>
      </c>
      <c r="AU42" s="15">
        <v>0</v>
      </c>
      <c r="AV42" s="15">
        <v>-3547</v>
      </c>
      <c r="AW42" s="15">
        <v>-3976.2186499999998</v>
      </c>
      <c r="AX42" s="15">
        <v>-4141</v>
      </c>
      <c r="AY42" s="15">
        <v>-4318</v>
      </c>
      <c r="AZ42" s="15">
        <v>-5207</v>
      </c>
      <c r="BA42" s="16">
        <v>-4811</v>
      </c>
      <c r="BB42" s="171">
        <v>0</v>
      </c>
      <c r="BC42" s="15">
        <v>0</v>
      </c>
      <c r="BD42" s="15">
        <v>0</v>
      </c>
      <c r="BE42" s="15">
        <v>0</v>
      </c>
      <c r="BF42" s="15">
        <v>0</v>
      </c>
      <c r="BG42" s="15">
        <v>0</v>
      </c>
      <c r="BH42" s="171">
        <v>0</v>
      </c>
      <c r="BI42" s="15">
        <v>0</v>
      </c>
      <c r="BJ42" s="15">
        <v>0</v>
      </c>
      <c r="BK42" s="15">
        <v>-1114</v>
      </c>
      <c r="BL42" s="15">
        <v>-1379</v>
      </c>
      <c r="BM42" s="15">
        <v>-1503</v>
      </c>
      <c r="BN42" s="15">
        <v>-1431</v>
      </c>
      <c r="BO42" s="15">
        <v>-1607</v>
      </c>
      <c r="BP42" s="15">
        <v>-1542</v>
      </c>
      <c r="BQ42" s="16">
        <v>-1697</v>
      </c>
      <c r="BR42" s="212"/>
    </row>
    <row r="43" spans="1:70" s="1" customFormat="1">
      <c r="A43" s="299"/>
      <c r="B43" s="370" t="s">
        <v>229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160">
        <v>0</v>
      </c>
      <c r="M43" s="29">
        <v>0</v>
      </c>
      <c r="N43" s="17">
        <v>0</v>
      </c>
      <c r="O43" s="222">
        <v>-745</v>
      </c>
      <c r="P43" s="17">
        <v>-621</v>
      </c>
      <c r="Q43" s="17">
        <v>-353</v>
      </c>
      <c r="R43" s="17">
        <v>-247</v>
      </c>
      <c r="S43" s="17">
        <v>-341</v>
      </c>
      <c r="T43" s="18">
        <v>-1795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222">
        <v>0</v>
      </c>
      <c r="AC43" s="17">
        <v>0</v>
      </c>
      <c r="AD43" s="17">
        <v>0</v>
      </c>
      <c r="AE43" s="17">
        <v>-369</v>
      </c>
      <c r="AF43" s="17">
        <v>-328.44897000000003</v>
      </c>
      <c r="AG43" s="17">
        <v>-194</v>
      </c>
      <c r="AH43" s="17">
        <v>-144</v>
      </c>
      <c r="AI43" s="17">
        <v>-77</v>
      </c>
      <c r="AJ43" s="17">
        <v>-952</v>
      </c>
      <c r="AK43" s="18">
        <v>-783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222">
        <v>0</v>
      </c>
      <c r="AT43" s="17">
        <v>0</v>
      </c>
      <c r="AU43" s="17">
        <v>0</v>
      </c>
      <c r="AV43" s="17">
        <v>-545</v>
      </c>
      <c r="AW43" s="17">
        <v>-476.78134999999997</v>
      </c>
      <c r="AX43" s="17">
        <v>-294</v>
      </c>
      <c r="AY43" s="17">
        <v>-199</v>
      </c>
      <c r="AZ43" s="17">
        <v>-154</v>
      </c>
      <c r="BA43" s="18">
        <v>-1379</v>
      </c>
      <c r="BB43" s="222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222">
        <v>0</v>
      </c>
      <c r="BI43" s="17">
        <v>0</v>
      </c>
      <c r="BJ43" s="17">
        <v>0</v>
      </c>
      <c r="BK43" s="17">
        <v>-182</v>
      </c>
      <c r="BL43" s="15">
        <v>-166.99627000000001</v>
      </c>
      <c r="BM43" s="15">
        <v>-105</v>
      </c>
      <c r="BN43" s="15">
        <v>-55</v>
      </c>
      <c r="BO43" s="15">
        <v>-45</v>
      </c>
      <c r="BP43" s="15">
        <v>-423</v>
      </c>
      <c r="BQ43" s="16">
        <v>-407</v>
      </c>
      <c r="BR43" s="212"/>
    </row>
    <row r="44" spans="1:70" s="1" customFormat="1">
      <c r="A44" s="299"/>
      <c r="B44" s="370" t="s">
        <v>103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-376</v>
      </c>
      <c r="K44" s="29">
        <v>-219</v>
      </c>
      <c r="L44" s="160">
        <v>-60</v>
      </c>
      <c r="M44" s="29">
        <v>-63</v>
      </c>
      <c r="N44" s="17">
        <v>-31</v>
      </c>
      <c r="O44" s="222">
        <v>0</v>
      </c>
      <c r="P44" s="17">
        <v>0</v>
      </c>
      <c r="Q44" s="17">
        <v>0</v>
      </c>
      <c r="R44" s="17">
        <v>0</v>
      </c>
      <c r="S44" s="17">
        <v>0</v>
      </c>
      <c r="T44" s="18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-243</v>
      </c>
      <c r="AA44" s="17">
        <v>-167</v>
      </c>
      <c r="AB44" s="222">
        <v>-27</v>
      </c>
      <c r="AC44" s="17">
        <v>-30</v>
      </c>
      <c r="AD44" s="17">
        <v>-31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8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-318</v>
      </c>
      <c r="AR44" s="17">
        <v>-205</v>
      </c>
      <c r="AS44" s="222">
        <v>-50</v>
      </c>
      <c r="AT44" s="17">
        <v>-46</v>
      </c>
      <c r="AU44" s="17">
        <v>-31</v>
      </c>
      <c r="AV44" s="17">
        <v>0</v>
      </c>
      <c r="AW44" s="17">
        <v>0</v>
      </c>
      <c r="AX44" s="17">
        <v>0</v>
      </c>
      <c r="AY44" s="17">
        <v>0</v>
      </c>
      <c r="AZ44" s="15">
        <v>0</v>
      </c>
      <c r="BA44" s="18">
        <v>0</v>
      </c>
      <c r="BB44" s="222">
        <v>0</v>
      </c>
      <c r="BC44" s="17">
        <v>0</v>
      </c>
      <c r="BD44" s="17">
        <v>0</v>
      </c>
      <c r="BE44" s="17">
        <v>0</v>
      </c>
      <c r="BF44" s="17">
        <v>-182</v>
      </c>
      <c r="BG44" s="17">
        <v>-44</v>
      </c>
      <c r="BH44" s="222">
        <v>-13</v>
      </c>
      <c r="BI44" s="17">
        <v>-13</v>
      </c>
      <c r="BJ44" s="17">
        <v>-16</v>
      </c>
      <c r="BK44" s="17">
        <v>0</v>
      </c>
      <c r="BL44" s="15">
        <v>0</v>
      </c>
      <c r="BM44" s="15">
        <v>0</v>
      </c>
      <c r="BN44" s="15">
        <v>0</v>
      </c>
      <c r="BO44" s="15">
        <v>0</v>
      </c>
      <c r="BP44" s="15">
        <v>0</v>
      </c>
      <c r="BQ44" s="16">
        <v>0</v>
      </c>
      <c r="BR44" s="212"/>
    </row>
    <row r="45" spans="1:70" s="1" customFormat="1">
      <c r="A45" s="130"/>
      <c r="B45" s="370" t="s">
        <v>186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160">
        <v>0</v>
      </c>
      <c r="M45" s="29">
        <v>0</v>
      </c>
      <c r="N45" s="17">
        <v>0</v>
      </c>
      <c r="O45" s="222">
        <v>0</v>
      </c>
      <c r="P45" s="17">
        <v>0</v>
      </c>
      <c r="Q45" s="17">
        <v>0</v>
      </c>
      <c r="R45" s="17">
        <v>0</v>
      </c>
      <c r="S45" s="17">
        <v>0</v>
      </c>
      <c r="T45" s="18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222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8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222">
        <v>0</v>
      </c>
      <c r="AT45" s="17">
        <v>0</v>
      </c>
      <c r="AU45" s="17">
        <v>4372</v>
      </c>
      <c r="AV45" s="17">
        <v>0</v>
      </c>
      <c r="AW45" s="17">
        <v>0</v>
      </c>
      <c r="AX45" s="17">
        <v>0</v>
      </c>
      <c r="AY45" s="17">
        <v>0</v>
      </c>
      <c r="AZ45" s="15">
        <v>0</v>
      </c>
      <c r="BA45" s="18">
        <v>0</v>
      </c>
      <c r="BB45" s="222">
        <v>0</v>
      </c>
      <c r="BC45" s="17">
        <v>0</v>
      </c>
      <c r="BD45" s="17">
        <v>0</v>
      </c>
      <c r="BE45" s="17">
        <v>0</v>
      </c>
      <c r="BF45" s="17">
        <v>0</v>
      </c>
      <c r="BG45" s="17">
        <v>0</v>
      </c>
      <c r="BH45" s="222">
        <v>0</v>
      </c>
      <c r="BI45" s="17">
        <v>0</v>
      </c>
      <c r="BJ45" s="17">
        <v>0</v>
      </c>
      <c r="BK45" s="17">
        <v>0</v>
      </c>
      <c r="BL45" s="15">
        <v>0</v>
      </c>
      <c r="BM45" s="15">
        <v>0</v>
      </c>
      <c r="BN45" s="15">
        <v>0</v>
      </c>
      <c r="BO45" s="15">
        <v>0</v>
      </c>
      <c r="BP45" s="15">
        <v>0</v>
      </c>
      <c r="BQ45" s="16">
        <v>0</v>
      </c>
      <c r="BR45" s="212"/>
    </row>
    <row r="46" spans="1:70" s="1" customFormat="1">
      <c r="A46" s="130"/>
      <c r="B46" s="370" t="s">
        <v>202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160">
        <v>0</v>
      </c>
      <c r="M46" s="29">
        <v>0</v>
      </c>
      <c r="N46" s="17">
        <v>0</v>
      </c>
      <c r="O46" s="222">
        <v>3704.2</v>
      </c>
      <c r="P46" s="17">
        <v>13499</v>
      </c>
      <c r="Q46" s="17">
        <v>9928</v>
      </c>
      <c r="R46" s="17">
        <v>0</v>
      </c>
      <c r="S46" s="17">
        <v>0</v>
      </c>
      <c r="T46" s="18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222">
        <v>0</v>
      </c>
      <c r="AC46" s="17">
        <v>0</v>
      </c>
      <c r="AD46" s="17">
        <v>0</v>
      </c>
      <c r="AE46" s="17">
        <v>0</v>
      </c>
      <c r="AF46" s="17">
        <v>6391</v>
      </c>
      <c r="AG46" s="17">
        <v>1956</v>
      </c>
      <c r="AH46" s="17">
        <v>4905</v>
      </c>
      <c r="AI46" s="17">
        <v>0</v>
      </c>
      <c r="AJ46" s="17">
        <v>0</v>
      </c>
      <c r="AK46" s="18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222">
        <v>0</v>
      </c>
      <c r="AT46" s="17">
        <v>0</v>
      </c>
      <c r="AU46" s="17">
        <v>0</v>
      </c>
      <c r="AV46" s="17">
        <v>0</v>
      </c>
      <c r="AW46" s="17">
        <v>8259</v>
      </c>
      <c r="AX46" s="17">
        <v>4426</v>
      </c>
      <c r="AY46" s="17">
        <v>9841</v>
      </c>
      <c r="AZ46" s="15">
        <v>0</v>
      </c>
      <c r="BA46" s="18">
        <v>0</v>
      </c>
      <c r="BB46" s="222">
        <v>0</v>
      </c>
      <c r="BC46" s="17">
        <v>0</v>
      </c>
      <c r="BD46" s="17">
        <v>0</v>
      </c>
      <c r="BE46" s="17">
        <v>0</v>
      </c>
      <c r="BF46" s="17">
        <v>0</v>
      </c>
      <c r="BG46" s="17">
        <v>0</v>
      </c>
      <c r="BH46" s="222">
        <v>0</v>
      </c>
      <c r="BI46" s="17">
        <v>0</v>
      </c>
      <c r="BJ46" s="17">
        <v>0</v>
      </c>
      <c r="BK46" s="17">
        <v>0</v>
      </c>
      <c r="BL46" s="15">
        <v>787</v>
      </c>
      <c r="BM46" s="15">
        <v>0</v>
      </c>
      <c r="BN46" s="15">
        <v>1605</v>
      </c>
      <c r="BO46" s="15">
        <v>0</v>
      </c>
      <c r="BP46" s="15">
        <v>0</v>
      </c>
      <c r="BQ46" s="16">
        <v>0</v>
      </c>
      <c r="BR46" s="212"/>
    </row>
    <row r="47" spans="1:70" s="1" customFormat="1">
      <c r="A47" s="127"/>
      <c r="B47" s="260" t="s">
        <v>104</v>
      </c>
      <c r="C47" s="31">
        <v>0</v>
      </c>
      <c r="D47" s="31">
        <v>0</v>
      </c>
      <c r="E47" s="31">
        <v>0</v>
      </c>
      <c r="F47" s="31">
        <v>0</v>
      </c>
      <c r="G47" s="31">
        <v>170000</v>
      </c>
      <c r="H47" s="31">
        <v>75683</v>
      </c>
      <c r="I47" s="31">
        <v>0</v>
      </c>
      <c r="J47" s="31">
        <v>0</v>
      </c>
      <c r="K47" s="31">
        <v>125000</v>
      </c>
      <c r="L47" s="30">
        <v>0</v>
      </c>
      <c r="M47" s="31">
        <v>119929</v>
      </c>
      <c r="N47" s="15">
        <v>0</v>
      </c>
      <c r="O47" s="171">
        <v>0</v>
      </c>
      <c r="P47" s="15">
        <v>0</v>
      </c>
      <c r="Q47" s="15">
        <v>0</v>
      </c>
      <c r="R47" s="15">
        <v>0</v>
      </c>
      <c r="S47" s="15">
        <v>0</v>
      </c>
      <c r="T47" s="16">
        <v>0</v>
      </c>
      <c r="U47" s="15">
        <v>0</v>
      </c>
      <c r="V47" s="15">
        <v>0</v>
      </c>
      <c r="W47" s="15">
        <v>0</v>
      </c>
      <c r="X47" s="15">
        <v>75683</v>
      </c>
      <c r="Y47" s="15">
        <v>0</v>
      </c>
      <c r="Z47" s="15">
        <v>0</v>
      </c>
      <c r="AA47" s="15">
        <v>0</v>
      </c>
      <c r="AB47" s="171">
        <v>0</v>
      </c>
      <c r="AC47" s="15">
        <v>119929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6">
        <v>0</v>
      </c>
      <c r="AL47" s="15">
        <v>0</v>
      </c>
      <c r="AM47" s="15">
        <v>0</v>
      </c>
      <c r="AN47" s="15">
        <v>0</v>
      </c>
      <c r="AO47" s="15">
        <v>75683</v>
      </c>
      <c r="AP47" s="15">
        <v>0</v>
      </c>
      <c r="AQ47" s="15">
        <v>0</v>
      </c>
      <c r="AR47" s="15">
        <v>0</v>
      </c>
      <c r="AS47" s="171">
        <v>0</v>
      </c>
      <c r="AT47" s="15">
        <v>119929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6">
        <v>0</v>
      </c>
      <c r="BB47" s="171">
        <v>0</v>
      </c>
      <c r="BC47" s="15">
        <v>0</v>
      </c>
      <c r="BD47" s="15">
        <v>75683</v>
      </c>
      <c r="BE47" s="15">
        <v>0</v>
      </c>
      <c r="BF47" s="15">
        <v>0</v>
      </c>
      <c r="BG47" s="15">
        <v>0</v>
      </c>
      <c r="BH47" s="171">
        <v>0</v>
      </c>
      <c r="BI47" s="15">
        <v>119929</v>
      </c>
      <c r="BJ47" s="15">
        <v>0</v>
      </c>
      <c r="BK47" s="15">
        <v>0</v>
      </c>
      <c r="BL47" s="15">
        <v>0</v>
      </c>
      <c r="BM47" s="15">
        <v>0</v>
      </c>
      <c r="BN47" s="15">
        <v>0</v>
      </c>
      <c r="BO47" s="15">
        <v>0</v>
      </c>
      <c r="BP47" s="15">
        <v>0</v>
      </c>
      <c r="BQ47" s="16">
        <v>0</v>
      </c>
      <c r="BR47" s="212"/>
    </row>
    <row r="48" spans="1:70" s="1" customFormat="1">
      <c r="A48" s="127"/>
      <c r="B48" s="260" t="s">
        <v>165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-124516</v>
      </c>
      <c r="L48" s="30">
        <v>0</v>
      </c>
      <c r="M48" s="31">
        <v>-120484</v>
      </c>
      <c r="N48" s="15">
        <v>0</v>
      </c>
      <c r="O48" s="171">
        <v>0</v>
      </c>
      <c r="P48" s="15">
        <v>0</v>
      </c>
      <c r="Q48" s="15">
        <v>0</v>
      </c>
      <c r="R48" s="15">
        <v>-244929</v>
      </c>
      <c r="S48" s="15">
        <v>0</v>
      </c>
      <c r="T48" s="16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71">
        <v>0</v>
      </c>
      <c r="AC48" s="15">
        <v>-120484</v>
      </c>
      <c r="AD48" s="15">
        <v>0</v>
      </c>
      <c r="AE48" s="15">
        <v>0</v>
      </c>
      <c r="AF48" s="15">
        <v>0</v>
      </c>
      <c r="AG48" s="15">
        <v>0</v>
      </c>
      <c r="AH48" s="15">
        <v>-120000</v>
      </c>
      <c r="AI48" s="15">
        <v>0</v>
      </c>
      <c r="AJ48" s="15">
        <v>0</v>
      </c>
      <c r="AK48" s="16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71">
        <v>0</v>
      </c>
      <c r="AT48" s="15">
        <v>-120484</v>
      </c>
      <c r="AU48" s="15">
        <v>0</v>
      </c>
      <c r="AV48" s="15">
        <v>0</v>
      </c>
      <c r="AW48" s="15">
        <v>0</v>
      </c>
      <c r="AX48" s="15">
        <v>0</v>
      </c>
      <c r="AY48" s="15">
        <v>-120000</v>
      </c>
      <c r="AZ48" s="15">
        <v>0</v>
      </c>
      <c r="BA48" s="16">
        <v>0</v>
      </c>
      <c r="BB48" s="171">
        <v>0</v>
      </c>
      <c r="BC48" s="15">
        <v>0</v>
      </c>
      <c r="BD48" s="15">
        <v>0</v>
      </c>
      <c r="BE48" s="15">
        <v>0</v>
      </c>
      <c r="BF48" s="15">
        <v>0</v>
      </c>
      <c r="BG48" s="15">
        <v>0</v>
      </c>
      <c r="BH48" s="171">
        <v>0</v>
      </c>
      <c r="BI48" s="15">
        <v>-120484</v>
      </c>
      <c r="BJ48" s="15">
        <v>0</v>
      </c>
      <c r="BK48" s="15">
        <v>0</v>
      </c>
      <c r="BL48" s="15">
        <v>0</v>
      </c>
      <c r="BM48" s="15">
        <v>0</v>
      </c>
      <c r="BN48" s="15">
        <v>-120000</v>
      </c>
      <c r="BO48" s="15">
        <v>0</v>
      </c>
      <c r="BP48" s="15">
        <v>0</v>
      </c>
      <c r="BQ48" s="16">
        <v>0</v>
      </c>
      <c r="BR48" s="212"/>
    </row>
    <row r="49" spans="1:70" s="1" customFormat="1">
      <c r="A49" s="127"/>
      <c r="B49" s="260" t="s">
        <v>246</v>
      </c>
      <c r="C49" s="31"/>
      <c r="D49" s="31"/>
      <c r="E49" s="31"/>
      <c r="F49" s="31"/>
      <c r="G49" s="31"/>
      <c r="H49" s="31"/>
      <c r="I49" s="31"/>
      <c r="J49" s="31"/>
      <c r="K49" s="31"/>
      <c r="L49" s="30">
        <v>0</v>
      </c>
      <c r="M49" s="31">
        <v>0</v>
      </c>
      <c r="N49" s="15">
        <v>0</v>
      </c>
      <c r="O49" s="171">
        <v>0</v>
      </c>
      <c r="P49" s="15">
        <v>-506</v>
      </c>
      <c r="Q49" s="15">
        <v>-4215</v>
      </c>
      <c r="R49" s="15">
        <v>0</v>
      </c>
      <c r="S49" s="15">
        <v>0</v>
      </c>
      <c r="T49" s="16">
        <v>0</v>
      </c>
      <c r="U49" s="15"/>
      <c r="V49" s="15"/>
      <c r="W49" s="15"/>
      <c r="X49" s="15"/>
      <c r="Y49" s="15"/>
      <c r="Z49" s="15"/>
      <c r="AA49" s="15"/>
      <c r="AB49" s="171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-3518</v>
      </c>
      <c r="AI49" s="15">
        <v>0</v>
      </c>
      <c r="AJ49" s="15">
        <v>0</v>
      </c>
      <c r="AK49" s="16">
        <v>0</v>
      </c>
      <c r="AL49" s="15"/>
      <c r="AM49" s="15"/>
      <c r="AN49" s="15"/>
      <c r="AO49" s="15"/>
      <c r="AP49" s="15"/>
      <c r="AQ49" s="15"/>
      <c r="AR49" s="15"/>
      <c r="AS49" s="171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0</v>
      </c>
      <c r="AY49" s="15">
        <v>-4261</v>
      </c>
      <c r="AZ49" s="15">
        <v>0</v>
      </c>
      <c r="BA49" s="16">
        <v>0</v>
      </c>
      <c r="BB49" s="171"/>
      <c r="BC49" s="15"/>
      <c r="BD49" s="15"/>
      <c r="BE49" s="15"/>
      <c r="BF49" s="15"/>
      <c r="BG49" s="15"/>
      <c r="BH49" s="171">
        <v>0</v>
      </c>
      <c r="BI49" s="15">
        <v>0</v>
      </c>
      <c r="BJ49" s="15">
        <v>0</v>
      </c>
      <c r="BK49" s="15">
        <v>0</v>
      </c>
      <c r="BL49" s="15">
        <v>0</v>
      </c>
      <c r="BM49" s="15">
        <v>0</v>
      </c>
      <c r="BN49" s="15">
        <v>-803</v>
      </c>
      <c r="BO49" s="15">
        <v>0</v>
      </c>
      <c r="BP49" s="15">
        <v>0</v>
      </c>
      <c r="BQ49" s="16">
        <v>0</v>
      </c>
      <c r="BR49" s="212"/>
    </row>
    <row r="50" spans="1:70" s="1" customFormat="1">
      <c r="A50" s="127"/>
      <c r="B50" s="260" t="s">
        <v>363</v>
      </c>
      <c r="C50" s="31"/>
      <c r="D50" s="31"/>
      <c r="E50" s="31"/>
      <c r="F50" s="31"/>
      <c r="G50" s="31"/>
      <c r="H50" s="31"/>
      <c r="I50" s="31"/>
      <c r="J50" s="31"/>
      <c r="K50" s="31"/>
      <c r="L50" s="30"/>
      <c r="M50" s="31"/>
      <c r="N50" s="15"/>
      <c r="O50" s="171">
        <v>0</v>
      </c>
      <c r="P50" s="15">
        <v>0</v>
      </c>
      <c r="Q50" s="15">
        <v>0</v>
      </c>
      <c r="R50" s="15">
        <v>0</v>
      </c>
      <c r="S50" s="15">
        <v>11</v>
      </c>
      <c r="T50" s="16">
        <v>0</v>
      </c>
      <c r="U50" s="15"/>
      <c r="V50" s="15"/>
      <c r="W50" s="15"/>
      <c r="X50" s="15"/>
      <c r="Y50" s="15"/>
      <c r="Z50" s="15"/>
      <c r="AA50" s="15"/>
      <c r="AB50" s="171"/>
      <c r="AC50" s="15"/>
      <c r="AD50" s="15"/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6">
        <v>0</v>
      </c>
      <c r="AL50" s="15"/>
      <c r="AM50" s="15"/>
      <c r="AN50" s="15"/>
      <c r="AO50" s="15"/>
      <c r="AP50" s="15"/>
      <c r="AQ50" s="15"/>
      <c r="AR50" s="15"/>
      <c r="AS50" s="171"/>
      <c r="AT50" s="15"/>
      <c r="AU50" s="15"/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16">
        <v>0</v>
      </c>
      <c r="BB50" s="171"/>
      <c r="BC50" s="15"/>
      <c r="BD50" s="15"/>
      <c r="BE50" s="15"/>
      <c r="BF50" s="15"/>
      <c r="BG50" s="15"/>
      <c r="BH50" s="171"/>
      <c r="BI50" s="15"/>
      <c r="BJ50" s="15"/>
      <c r="BK50" s="15">
        <v>0</v>
      </c>
      <c r="BL50" s="15">
        <v>0</v>
      </c>
      <c r="BM50" s="15">
        <v>0</v>
      </c>
      <c r="BN50" s="15">
        <v>0</v>
      </c>
      <c r="BO50" s="15">
        <v>0</v>
      </c>
      <c r="BP50" s="15">
        <v>0</v>
      </c>
      <c r="BQ50" s="16">
        <v>0</v>
      </c>
      <c r="BR50" s="212"/>
    </row>
    <row r="51" spans="1:70" s="1" customFormat="1">
      <c r="A51" s="299"/>
      <c r="B51" s="329" t="s">
        <v>105</v>
      </c>
      <c r="C51" s="26">
        <v>-13696</v>
      </c>
      <c r="D51" s="26">
        <v>186623</v>
      </c>
      <c r="E51" s="26">
        <v>254990</v>
      </c>
      <c r="F51" s="26">
        <v>-376567</v>
      </c>
      <c r="G51" s="26">
        <v>183485</v>
      </c>
      <c r="H51" s="26">
        <v>-32851</v>
      </c>
      <c r="I51" s="26">
        <v>53220</v>
      </c>
      <c r="J51" s="26">
        <v>78073</v>
      </c>
      <c r="K51" s="26">
        <v>-28704</v>
      </c>
      <c r="L51" s="161">
        <v>86428</v>
      </c>
      <c r="M51" s="26">
        <v>-127022</v>
      </c>
      <c r="N51" s="11">
        <v>-47357</v>
      </c>
      <c r="O51" s="223">
        <v>96859.900000000023</v>
      </c>
      <c r="P51" s="11">
        <v>135345.03481939691</v>
      </c>
      <c r="Q51" s="11">
        <v>-61524</v>
      </c>
      <c r="R51" s="11">
        <v>29232</v>
      </c>
      <c r="S51" s="11">
        <v>-131293</v>
      </c>
      <c r="T51" s="12">
        <v>-115088</v>
      </c>
      <c r="U51" s="11">
        <v>63529</v>
      </c>
      <c r="V51" s="11">
        <v>-414641</v>
      </c>
      <c r="W51" s="11">
        <v>81386</v>
      </c>
      <c r="X51" s="11">
        <v>-50783</v>
      </c>
      <c r="Y51" s="11">
        <v>49026</v>
      </c>
      <c r="Z51" s="11">
        <v>64404</v>
      </c>
      <c r="AA51" s="11">
        <v>57381</v>
      </c>
      <c r="AB51" s="223">
        <v>141236</v>
      </c>
      <c r="AC51" s="11">
        <v>93377</v>
      </c>
      <c r="AD51" s="11">
        <v>6220</v>
      </c>
      <c r="AE51" s="11">
        <v>289432</v>
      </c>
      <c r="AF51" s="11">
        <v>136822</v>
      </c>
      <c r="AG51" s="11">
        <v>-134777.1562</v>
      </c>
      <c r="AH51" s="11">
        <v>98096</v>
      </c>
      <c r="AI51" s="11">
        <v>-2717.6313900000096</v>
      </c>
      <c r="AJ51" s="11">
        <v>140313</v>
      </c>
      <c r="AK51" s="12">
        <v>187239</v>
      </c>
      <c r="AL51" s="11">
        <v>208723</v>
      </c>
      <c r="AM51" s="11">
        <v>-426074</v>
      </c>
      <c r="AN51" s="11">
        <v>-32119</v>
      </c>
      <c r="AO51" s="11">
        <v>-42662</v>
      </c>
      <c r="AP51" s="11">
        <v>12379</v>
      </c>
      <c r="AQ51" s="11">
        <v>47825</v>
      </c>
      <c r="AR51" s="11">
        <v>-47958</v>
      </c>
      <c r="AS51" s="223">
        <v>63234</v>
      </c>
      <c r="AT51" s="11">
        <v>-75526</v>
      </c>
      <c r="AU51" s="11">
        <v>-62828</v>
      </c>
      <c r="AV51" s="11">
        <v>64386</v>
      </c>
      <c r="AW51" s="11">
        <v>135778</v>
      </c>
      <c r="AX51" s="11">
        <v>-84737.051427599974</v>
      </c>
      <c r="AY51" s="11">
        <v>77150</v>
      </c>
      <c r="AZ51" s="11">
        <v>-227095.06975999998</v>
      </c>
      <c r="BA51" s="12">
        <v>-52082</v>
      </c>
      <c r="BB51" s="223">
        <v>-445550</v>
      </c>
      <c r="BC51" s="11">
        <v>24155</v>
      </c>
      <c r="BD51" s="11">
        <v>-43108</v>
      </c>
      <c r="BE51" s="11">
        <v>18080</v>
      </c>
      <c r="BF51" s="11">
        <v>46862</v>
      </c>
      <c r="BG51" s="11">
        <v>-9916</v>
      </c>
      <c r="BH51" s="223">
        <v>123882</v>
      </c>
      <c r="BI51" s="11">
        <v>-89843</v>
      </c>
      <c r="BJ51" s="11">
        <v>75874</v>
      </c>
      <c r="BK51" s="11">
        <v>113926</v>
      </c>
      <c r="BL51" s="11">
        <v>140685.00108000002</v>
      </c>
      <c r="BM51" s="11">
        <v>-39631.463560000004</v>
      </c>
      <c r="BN51" s="11">
        <v>-14316</v>
      </c>
      <c r="BO51" s="11">
        <v>-13016.002069999988</v>
      </c>
      <c r="BP51" s="11">
        <v>66700</v>
      </c>
      <c r="BQ51" s="12">
        <v>21175</v>
      </c>
      <c r="BR51" s="212"/>
    </row>
    <row r="52" spans="1:70" s="110" customFormat="1" hidden="1" outlineLevel="1">
      <c r="A52"/>
      <c r="B52" s="371" t="s">
        <v>106</v>
      </c>
      <c r="C52" s="131">
        <v>0</v>
      </c>
      <c r="D52" s="131">
        <v>0</v>
      </c>
      <c r="E52" s="131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-565</v>
      </c>
      <c r="K52" s="131">
        <v>0</v>
      </c>
      <c r="L52" s="176">
        <v>0</v>
      </c>
      <c r="M52" s="131">
        <v>0</v>
      </c>
      <c r="N52" s="27">
        <v>0</v>
      </c>
      <c r="O52" s="172">
        <v>0</v>
      </c>
      <c r="P52" s="27">
        <v>0</v>
      </c>
      <c r="Q52" s="27">
        <v>0</v>
      </c>
      <c r="R52" s="27">
        <v>0</v>
      </c>
      <c r="S52" s="27">
        <v>0</v>
      </c>
      <c r="T52" s="225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172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25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172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25">
        <v>0</v>
      </c>
      <c r="BB52" s="172">
        <v>0</v>
      </c>
      <c r="BC52" s="27">
        <v>0</v>
      </c>
      <c r="BD52" s="27">
        <v>0</v>
      </c>
      <c r="BE52" s="27">
        <v>0</v>
      </c>
      <c r="BF52" s="27">
        <v>0</v>
      </c>
      <c r="BG52" s="27">
        <v>0</v>
      </c>
      <c r="BH52" s="172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7">
        <v>0</v>
      </c>
      <c r="BP52" s="27">
        <v>0</v>
      </c>
      <c r="BQ52" s="225">
        <v>0</v>
      </c>
      <c r="BR52" s="212"/>
    </row>
    <row r="53" spans="1:70" s="1" customFormat="1" collapsed="1">
      <c r="A53" s="299"/>
      <c r="B53" s="372" t="s">
        <v>167</v>
      </c>
      <c r="C53" s="131">
        <v>0</v>
      </c>
      <c r="D53" s="131">
        <v>0</v>
      </c>
      <c r="E53" s="131">
        <v>0</v>
      </c>
      <c r="F53" s="131">
        <v>0</v>
      </c>
      <c r="G53" s="131">
        <v>0</v>
      </c>
      <c r="H53" s="131">
        <v>-839</v>
      </c>
      <c r="I53" s="131">
        <v>891</v>
      </c>
      <c r="J53" s="131">
        <v>29</v>
      </c>
      <c r="K53" s="131">
        <v>55</v>
      </c>
      <c r="L53" s="176">
        <v>-7</v>
      </c>
      <c r="M53" s="131">
        <v>241</v>
      </c>
      <c r="N53" s="27">
        <v>195</v>
      </c>
      <c r="O53" s="172">
        <v>-300</v>
      </c>
      <c r="P53" s="27">
        <v>544</v>
      </c>
      <c r="Q53" s="27">
        <v>-170</v>
      </c>
      <c r="R53" s="27">
        <v>85</v>
      </c>
      <c r="S53" s="27">
        <v>-567</v>
      </c>
      <c r="T53" s="225">
        <v>543</v>
      </c>
      <c r="U53" s="27">
        <v>0</v>
      </c>
      <c r="V53" s="27">
        <v>0</v>
      </c>
      <c r="W53" s="27">
        <v>0</v>
      </c>
      <c r="X53" s="27">
        <v>0</v>
      </c>
      <c r="Y53" s="27">
        <v>754</v>
      </c>
      <c r="Z53" s="27">
        <v>243</v>
      </c>
      <c r="AA53" s="27">
        <v>350</v>
      </c>
      <c r="AB53" s="172">
        <v>129</v>
      </c>
      <c r="AC53" s="27">
        <v>-231</v>
      </c>
      <c r="AD53" s="27">
        <v>-264</v>
      </c>
      <c r="AE53" s="27">
        <v>-25</v>
      </c>
      <c r="AF53" s="27">
        <v>386</v>
      </c>
      <c r="AG53" s="27">
        <v>-319.04025999999999</v>
      </c>
      <c r="AH53" s="27">
        <v>99</v>
      </c>
      <c r="AI53" s="27">
        <v>-64</v>
      </c>
      <c r="AJ53" s="27">
        <v>624</v>
      </c>
      <c r="AK53" s="225">
        <v>-363</v>
      </c>
      <c r="AL53" s="27">
        <v>0</v>
      </c>
      <c r="AM53" s="27">
        <v>0</v>
      </c>
      <c r="AN53" s="27">
        <v>0</v>
      </c>
      <c r="AO53" s="27">
        <v>0</v>
      </c>
      <c r="AP53" s="27">
        <v>875</v>
      </c>
      <c r="AQ53" s="27">
        <v>227</v>
      </c>
      <c r="AR53" s="27">
        <v>200</v>
      </c>
      <c r="AS53" s="172">
        <v>306</v>
      </c>
      <c r="AT53" s="27">
        <v>-211</v>
      </c>
      <c r="AU53" s="27">
        <v>0</v>
      </c>
      <c r="AV53" s="27">
        <v>258</v>
      </c>
      <c r="AW53" s="27">
        <v>274</v>
      </c>
      <c r="AX53" s="27">
        <v>-131.71052</v>
      </c>
      <c r="AY53" s="27">
        <v>397</v>
      </c>
      <c r="AZ53" s="27">
        <v>156</v>
      </c>
      <c r="BA53" s="225">
        <v>98</v>
      </c>
      <c r="BB53" s="172">
        <v>0</v>
      </c>
      <c r="BC53" s="27">
        <v>0</v>
      </c>
      <c r="BD53" s="27">
        <v>0</v>
      </c>
      <c r="BE53" s="27">
        <v>498</v>
      </c>
      <c r="BF53" s="27">
        <v>247</v>
      </c>
      <c r="BG53" s="27">
        <v>-137</v>
      </c>
      <c r="BH53" s="172">
        <v>-340</v>
      </c>
      <c r="BI53" s="27">
        <v>316</v>
      </c>
      <c r="BJ53" s="27">
        <v>-298</v>
      </c>
      <c r="BK53" s="27">
        <v>-28</v>
      </c>
      <c r="BL53" s="27">
        <v>386</v>
      </c>
      <c r="BM53" s="27">
        <v>-141</v>
      </c>
      <c r="BN53" s="27">
        <v>-17</v>
      </c>
      <c r="BO53" s="27">
        <v>-71</v>
      </c>
      <c r="BP53" s="27">
        <v>339</v>
      </c>
      <c r="BQ53" s="225">
        <v>-218</v>
      </c>
      <c r="BR53" s="212"/>
    </row>
    <row r="54" spans="1:70" s="1" customFormat="1">
      <c r="A54" s="299"/>
      <c r="B54" s="263" t="s">
        <v>107</v>
      </c>
      <c r="C54" s="31">
        <v>56250</v>
      </c>
      <c r="D54" s="31">
        <v>42554</v>
      </c>
      <c r="E54" s="31">
        <v>229177</v>
      </c>
      <c r="F54" s="31">
        <v>484167</v>
      </c>
      <c r="G54" s="31">
        <v>107600</v>
      </c>
      <c r="H54" s="31">
        <v>291085</v>
      </c>
      <c r="I54" s="31">
        <v>257394</v>
      </c>
      <c r="J54" s="31">
        <v>311505</v>
      </c>
      <c r="K54" s="31">
        <v>389042</v>
      </c>
      <c r="L54" s="30">
        <v>360393</v>
      </c>
      <c r="M54" s="31">
        <v>362667</v>
      </c>
      <c r="N54" s="15">
        <v>235886</v>
      </c>
      <c r="O54" s="171">
        <v>188724</v>
      </c>
      <c r="P54" s="15">
        <v>275129</v>
      </c>
      <c r="Q54" s="15">
        <v>411018</v>
      </c>
      <c r="R54" s="15">
        <v>349324</v>
      </c>
      <c r="S54" s="15">
        <v>378641</v>
      </c>
      <c r="T54" s="16">
        <v>246781</v>
      </c>
      <c r="U54" s="15">
        <v>229177</v>
      </c>
      <c r="V54" s="15">
        <v>484167</v>
      </c>
      <c r="W54" s="15">
        <v>107600</v>
      </c>
      <c r="X54" s="15">
        <v>291085</v>
      </c>
      <c r="Y54" s="15">
        <v>257394</v>
      </c>
      <c r="Z54" s="15">
        <v>311505</v>
      </c>
      <c r="AA54" s="15">
        <v>389042</v>
      </c>
      <c r="AB54" s="171">
        <v>360393</v>
      </c>
      <c r="AC54" s="15">
        <v>362667</v>
      </c>
      <c r="AD54" s="15">
        <v>235886</v>
      </c>
      <c r="AE54" s="15">
        <v>188724</v>
      </c>
      <c r="AF54" s="15">
        <v>285284</v>
      </c>
      <c r="AG54" s="15">
        <v>411018</v>
      </c>
      <c r="AH54" s="15">
        <v>349324</v>
      </c>
      <c r="AI54" s="15">
        <v>378641</v>
      </c>
      <c r="AJ54" s="15">
        <v>246781</v>
      </c>
      <c r="AK54" s="16">
        <v>132236</v>
      </c>
      <c r="AL54" s="15">
        <v>229177</v>
      </c>
      <c r="AM54" s="15">
        <v>484167</v>
      </c>
      <c r="AN54" s="15">
        <v>107600</v>
      </c>
      <c r="AO54" s="15">
        <v>291085</v>
      </c>
      <c r="AP54" s="15">
        <v>257394</v>
      </c>
      <c r="AQ54" s="15">
        <v>311505</v>
      </c>
      <c r="AR54" s="15">
        <v>389042</v>
      </c>
      <c r="AS54" s="171">
        <v>360393</v>
      </c>
      <c r="AT54" s="15">
        <v>362667</v>
      </c>
      <c r="AU54" s="15">
        <v>235886</v>
      </c>
      <c r="AV54" s="15">
        <v>188724</v>
      </c>
      <c r="AW54" s="15">
        <v>275139</v>
      </c>
      <c r="AX54" s="15">
        <v>411018</v>
      </c>
      <c r="AY54" s="15">
        <v>349324</v>
      </c>
      <c r="AZ54" s="15">
        <v>378641</v>
      </c>
      <c r="BA54" s="16">
        <v>246781</v>
      </c>
      <c r="BB54" s="171">
        <v>484167</v>
      </c>
      <c r="BC54" s="15">
        <v>107600</v>
      </c>
      <c r="BD54" s="15">
        <v>291085</v>
      </c>
      <c r="BE54" s="15">
        <v>257394</v>
      </c>
      <c r="BF54" s="15">
        <v>311505</v>
      </c>
      <c r="BG54" s="15">
        <v>389042</v>
      </c>
      <c r="BH54" s="171">
        <v>360393</v>
      </c>
      <c r="BI54" s="15">
        <v>362667</v>
      </c>
      <c r="BJ54" s="15">
        <v>235886</v>
      </c>
      <c r="BK54" s="15">
        <v>188724</v>
      </c>
      <c r="BL54" s="15">
        <v>281284</v>
      </c>
      <c r="BM54" s="15">
        <v>411018</v>
      </c>
      <c r="BN54" s="15">
        <v>349324</v>
      </c>
      <c r="BO54" s="15">
        <v>378641</v>
      </c>
      <c r="BP54" s="15">
        <v>246781</v>
      </c>
      <c r="BQ54" s="16">
        <v>132236</v>
      </c>
      <c r="BR54" s="212"/>
    </row>
    <row r="55" spans="1:70" s="1" customFormat="1">
      <c r="A55" s="299"/>
      <c r="B55" s="373" t="s">
        <v>108</v>
      </c>
      <c r="C55" s="51">
        <v>42554</v>
      </c>
      <c r="D55" s="51">
        <v>229177</v>
      </c>
      <c r="E55" s="51">
        <v>484167</v>
      </c>
      <c r="F55" s="51">
        <v>107600</v>
      </c>
      <c r="G55" s="51">
        <v>291085</v>
      </c>
      <c r="H55" s="51">
        <v>257394</v>
      </c>
      <c r="I55" s="51">
        <v>311505</v>
      </c>
      <c r="J55" s="51">
        <v>389042</v>
      </c>
      <c r="K55" s="51">
        <v>360393</v>
      </c>
      <c r="L55" s="50">
        <v>446814</v>
      </c>
      <c r="M55" s="51">
        <v>235886</v>
      </c>
      <c r="N55" s="35">
        <v>188724</v>
      </c>
      <c r="O55" s="173">
        <v>285283.90000000002</v>
      </c>
      <c r="P55" s="35">
        <v>411018</v>
      </c>
      <c r="Q55" s="35">
        <v>349324</v>
      </c>
      <c r="R55" s="35">
        <v>378641</v>
      </c>
      <c r="S55" s="35">
        <v>246781</v>
      </c>
      <c r="T55" s="38">
        <v>132236</v>
      </c>
      <c r="U55" s="35">
        <v>292706</v>
      </c>
      <c r="V55" s="35">
        <v>69526</v>
      </c>
      <c r="W55" s="35">
        <v>188986</v>
      </c>
      <c r="X55" s="35">
        <v>240302</v>
      </c>
      <c r="Y55" s="35">
        <v>307174</v>
      </c>
      <c r="Z55" s="35">
        <v>376152</v>
      </c>
      <c r="AA55" s="35">
        <v>446773</v>
      </c>
      <c r="AB55" s="173">
        <v>501758</v>
      </c>
      <c r="AC55" s="35">
        <v>455813</v>
      </c>
      <c r="AD55" s="35">
        <v>241842</v>
      </c>
      <c r="AE55" s="35">
        <v>478131</v>
      </c>
      <c r="AF55" s="35">
        <v>422492</v>
      </c>
      <c r="AG55" s="35">
        <v>275922</v>
      </c>
      <c r="AH55" s="35">
        <v>447519</v>
      </c>
      <c r="AI55" s="35">
        <v>375859.36861</v>
      </c>
      <c r="AJ55" s="35">
        <v>387718</v>
      </c>
      <c r="AK55" s="38">
        <v>319112</v>
      </c>
      <c r="AL55" s="35">
        <v>437900</v>
      </c>
      <c r="AM55" s="35">
        <v>58093</v>
      </c>
      <c r="AN55" s="35">
        <v>75481</v>
      </c>
      <c r="AO55" s="35">
        <v>248423</v>
      </c>
      <c r="AP55" s="35">
        <v>270648</v>
      </c>
      <c r="AQ55" s="35">
        <v>359557</v>
      </c>
      <c r="AR55" s="35">
        <v>341284</v>
      </c>
      <c r="AS55" s="173">
        <v>423933</v>
      </c>
      <c r="AT55" s="35">
        <v>286930</v>
      </c>
      <c r="AU55" s="35">
        <v>173058</v>
      </c>
      <c r="AV55" s="35">
        <v>253368</v>
      </c>
      <c r="AW55" s="35">
        <v>411191</v>
      </c>
      <c r="AX55" s="35">
        <v>326149</v>
      </c>
      <c r="AY55" s="35">
        <v>426871</v>
      </c>
      <c r="AZ55" s="35">
        <v>151702</v>
      </c>
      <c r="BA55" s="38">
        <v>194797</v>
      </c>
      <c r="BB55" s="173">
        <v>38617</v>
      </c>
      <c r="BC55" s="35">
        <v>131755</v>
      </c>
      <c r="BD55" s="35">
        <v>247977</v>
      </c>
      <c r="BE55" s="35">
        <v>275973</v>
      </c>
      <c r="BF55" s="35">
        <v>358614</v>
      </c>
      <c r="BG55" s="35">
        <v>378989</v>
      </c>
      <c r="BH55" s="173">
        <v>483935</v>
      </c>
      <c r="BI55" s="35">
        <v>273140</v>
      </c>
      <c r="BJ55" s="35">
        <v>311462</v>
      </c>
      <c r="BK55" s="35">
        <v>302622</v>
      </c>
      <c r="BL55" s="35">
        <v>422355</v>
      </c>
      <c r="BM55" s="35">
        <v>371246</v>
      </c>
      <c r="BN55" s="35">
        <v>334991</v>
      </c>
      <c r="BO55" s="35">
        <v>365553.99793000001</v>
      </c>
      <c r="BP55" s="35">
        <v>313820</v>
      </c>
      <c r="BQ55" s="38">
        <v>153193</v>
      </c>
      <c r="BR55" s="212"/>
    </row>
    <row r="56" spans="1:70" s="1" customFormat="1" ht="8.25" customHeight="1">
      <c r="A56" s="132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134"/>
      <c r="P56" s="134"/>
      <c r="Q56" s="134"/>
      <c r="R56" s="134"/>
      <c r="S56" s="134"/>
      <c r="T56" s="134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133"/>
      <c r="AW56" s="133"/>
      <c r="AX56" s="133"/>
      <c r="AY56" s="133"/>
      <c r="AZ56" s="133"/>
      <c r="BA56" s="133"/>
      <c r="BB56" s="86"/>
      <c r="BC56" s="86"/>
      <c r="BD56" s="86"/>
      <c r="BE56" s="86"/>
      <c r="BF56" s="86"/>
      <c r="BG56" s="86"/>
      <c r="BH56" s="86"/>
      <c r="BI56" s="86"/>
    </row>
    <row r="57" spans="1:70" s="1" customFormat="1" ht="14.25" customHeight="1">
      <c r="A57" s="132"/>
      <c r="B57" s="106" t="s">
        <v>276</v>
      </c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134"/>
      <c r="N57" s="134"/>
      <c r="O57" s="134"/>
      <c r="P57" s="134"/>
      <c r="Q57" s="134"/>
      <c r="R57" s="134"/>
      <c r="S57" s="312"/>
      <c r="T57" s="312"/>
      <c r="U57" s="86"/>
      <c r="V57" s="86"/>
      <c r="W57" s="86"/>
      <c r="X57" s="86"/>
      <c r="Y57" s="86"/>
      <c r="Z57" s="86"/>
      <c r="AA57" s="86"/>
      <c r="AB57" s="86"/>
      <c r="AC57" s="86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5"/>
      <c r="AW57" s="135"/>
      <c r="AX57" s="135"/>
      <c r="AY57" s="135"/>
      <c r="AZ57" s="135"/>
      <c r="BA57" s="135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</row>
    <row r="58" spans="1:70" s="137" customFormat="1" ht="12">
      <c r="A58" s="136"/>
      <c r="B58" s="106" t="s">
        <v>277</v>
      </c>
      <c r="M58" s="138"/>
      <c r="N58" s="138"/>
      <c r="O58" s="138"/>
      <c r="P58" s="138"/>
      <c r="Q58" s="138"/>
      <c r="R58" s="138"/>
      <c r="S58" s="138"/>
      <c r="T58" s="138"/>
      <c r="AC58" s="138"/>
      <c r="AD58" s="138"/>
      <c r="AE58" s="138"/>
      <c r="AF58" s="138"/>
      <c r="AG58" s="138"/>
      <c r="AH58" s="138"/>
      <c r="AI58" s="138"/>
      <c r="AJ58" s="138"/>
      <c r="AK58" s="138"/>
      <c r="AT58" s="138"/>
      <c r="AU58" s="138"/>
      <c r="AV58" s="135"/>
      <c r="AW58" s="135"/>
      <c r="AX58" s="135"/>
      <c r="AY58" s="135"/>
      <c r="AZ58" s="135"/>
      <c r="BA58" s="135"/>
      <c r="BC58" s="104"/>
      <c r="BD58" s="104"/>
      <c r="BE58" s="139"/>
      <c r="BF58" s="139"/>
      <c r="BG58" s="139"/>
      <c r="BH58" s="139"/>
      <c r="BI58" s="138"/>
      <c r="BJ58" s="138"/>
      <c r="BK58" s="138"/>
      <c r="BM58" s="138"/>
    </row>
    <row r="59" spans="1:70" s="137" customFormat="1" ht="12">
      <c r="A59" s="136"/>
      <c r="B59" s="106" t="s">
        <v>278</v>
      </c>
      <c r="M59" s="138"/>
      <c r="N59" s="138"/>
      <c r="O59" s="138"/>
      <c r="P59" s="138"/>
      <c r="Q59" s="138"/>
      <c r="R59" s="138"/>
      <c r="S59" s="138"/>
      <c r="T59" s="138"/>
      <c r="AC59" s="138"/>
      <c r="AD59" s="138"/>
      <c r="AE59" s="138"/>
      <c r="AF59" s="138"/>
      <c r="AG59" s="138"/>
      <c r="AH59" s="138"/>
      <c r="AI59" s="138"/>
      <c r="AJ59" s="138"/>
      <c r="AK59" s="138"/>
      <c r="AT59" s="138"/>
      <c r="AU59" s="138"/>
      <c r="AV59" s="135"/>
      <c r="AW59" s="135"/>
      <c r="AX59" s="135"/>
      <c r="AY59" s="135"/>
      <c r="AZ59" s="135"/>
      <c r="BA59" s="135"/>
      <c r="BC59" s="104"/>
      <c r="BD59" s="104"/>
      <c r="BE59" s="139"/>
      <c r="BF59" s="139"/>
      <c r="BG59" s="139"/>
      <c r="BH59" s="139"/>
      <c r="BI59" s="138"/>
      <c r="BJ59" s="138"/>
      <c r="BK59" s="138"/>
    </row>
    <row r="60" spans="1:70" s="1" customFormat="1">
      <c r="B60" s="389" t="s">
        <v>50</v>
      </c>
      <c r="C60" s="389"/>
      <c r="D60" s="389"/>
      <c r="E60" s="389"/>
      <c r="F60" s="389"/>
      <c r="G60" s="389"/>
      <c r="H60" s="389"/>
      <c r="I60" s="389"/>
      <c r="J60" s="389"/>
      <c r="K60" s="389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  <c r="Y60" s="389"/>
      <c r="Z60" s="389"/>
      <c r="AA60" s="389"/>
      <c r="AB60" s="389"/>
      <c r="AC60" s="389"/>
      <c r="AD60" s="389"/>
      <c r="AE60" s="389"/>
      <c r="AF60" s="389"/>
      <c r="AG60" s="389"/>
      <c r="AH60" s="389"/>
      <c r="AI60" s="389"/>
      <c r="AJ60" s="389"/>
      <c r="AK60" s="389"/>
      <c r="AL60" s="389"/>
      <c r="AM60" s="389"/>
      <c r="AN60" s="389"/>
      <c r="AO60" s="389"/>
      <c r="AP60" s="389"/>
      <c r="AQ60" s="389"/>
      <c r="AR60" s="389"/>
      <c r="AS60" s="389"/>
      <c r="AT60" s="389"/>
      <c r="AU60" s="389"/>
      <c r="AV60" s="389"/>
      <c r="AW60" s="389"/>
      <c r="AX60" s="389"/>
      <c r="AY60" s="389"/>
      <c r="AZ60" s="389"/>
      <c r="BA60" s="389"/>
      <c r="BB60" s="389"/>
    </row>
    <row r="61" spans="1:70" s="1" customFormat="1">
      <c r="B61" s="389"/>
      <c r="C61" s="389"/>
      <c r="D61" s="389"/>
      <c r="E61" s="389"/>
      <c r="F61" s="389"/>
      <c r="G61" s="389"/>
      <c r="H61" s="389"/>
      <c r="I61" s="389"/>
      <c r="J61" s="389"/>
      <c r="K61" s="389"/>
      <c r="L61" s="389"/>
      <c r="M61" s="389"/>
      <c r="N61" s="389"/>
      <c r="O61" s="389"/>
      <c r="P61" s="389"/>
      <c r="Q61" s="389"/>
      <c r="R61" s="389"/>
      <c r="S61" s="389"/>
      <c r="T61" s="389"/>
      <c r="U61" s="389"/>
      <c r="V61" s="389"/>
      <c r="W61" s="389"/>
      <c r="X61" s="389"/>
      <c r="Y61" s="389"/>
      <c r="Z61" s="389"/>
      <c r="AA61" s="389"/>
      <c r="AB61" s="389"/>
      <c r="AC61" s="389"/>
      <c r="AD61" s="389"/>
      <c r="AE61" s="389"/>
      <c r="AF61" s="389"/>
      <c r="AG61" s="389"/>
      <c r="AH61" s="389"/>
      <c r="AI61" s="389"/>
      <c r="AJ61" s="389"/>
      <c r="AK61" s="389"/>
      <c r="AL61" s="389"/>
      <c r="AM61" s="389"/>
      <c r="AN61" s="389"/>
      <c r="AO61" s="389"/>
      <c r="AP61" s="389"/>
      <c r="AQ61" s="389"/>
      <c r="AR61" s="389"/>
      <c r="AS61" s="389"/>
      <c r="AT61" s="389"/>
      <c r="AU61" s="389"/>
      <c r="AV61" s="389"/>
      <c r="AW61" s="389"/>
      <c r="AX61" s="389"/>
      <c r="AY61" s="389"/>
      <c r="AZ61" s="389"/>
      <c r="BA61" s="389"/>
      <c r="BB61" s="389"/>
    </row>
    <row r="62" spans="1:70" s="1" customFormat="1">
      <c r="AV62" s="111"/>
      <c r="AW62" s="111"/>
      <c r="AX62" s="111"/>
      <c r="AY62" s="111"/>
      <c r="AZ62" s="111"/>
      <c r="BA62" s="111"/>
    </row>
    <row r="63" spans="1:70">
      <c r="P63" s="214"/>
      <c r="Q63" s="214"/>
      <c r="R63" s="214"/>
      <c r="S63" s="214"/>
      <c r="T63" s="214"/>
    </row>
  </sheetData>
  <mergeCells count="8">
    <mergeCell ref="B61:BB61"/>
    <mergeCell ref="B60:BB60"/>
    <mergeCell ref="B3:B4"/>
    <mergeCell ref="C3:J3"/>
    <mergeCell ref="AL3:BA3"/>
    <mergeCell ref="O3:T3"/>
    <mergeCell ref="U3:AK3"/>
    <mergeCell ref="BB3:BQ3"/>
  </mergeCells>
  <pageMargins left="0.31" right="0.33" top="0.74803149606299213" bottom="0.74803149606299213" header="0.32" footer="0.31496062992125984"/>
  <pageSetup paperSize="9"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8"/>
  <sheetViews>
    <sheetView workbookViewId="0"/>
  </sheetViews>
  <sheetFormatPr defaultColWidth="0" defaultRowHeight="14.25" zeroHeight="1"/>
  <cols>
    <col min="1" max="1" width="1.75" customWidth="1"/>
    <col min="2" max="2" width="29.125" customWidth="1"/>
    <col min="3" max="10" width="9" customWidth="1"/>
    <col min="11" max="22" width="7.625" customWidth="1"/>
    <col min="23" max="24" width="7.75" customWidth="1"/>
    <col min="25" max="26" width="7.625" customWidth="1"/>
    <col min="27" max="33" width="8" customWidth="1"/>
    <col min="34" max="34" width="9" customWidth="1"/>
    <col min="35" max="16384" width="9" hidden="1"/>
  </cols>
  <sheetData>
    <row r="1" spans="1:33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25" customHeight="1">
      <c r="A3" s="5"/>
      <c r="B3" s="401" t="s">
        <v>109</v>
      </c>
      <c r="C3" s="402" t="s">
        <v>110</v>
      </c>
      <c r="D3" s="403"/>
      <c r="E3" s="403"/>
      <c r="F3" s="403"/>
      <c r="G3" s="403"/>
      <c r="H3" s="403"/>
      <c r="I3" s="403"/>
      <c r="J3" s="404"/>
      <c r="K3" s="399" t="s">
        <v>52</v>
      </c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</row>
    <row r="4" spans="1:33">
      <c r="A4" s="5"/>
      <c r="B4" s="399"/>
      <c r="C4" s="32">
        <v>2007</v>
      </c>
      <c r="D4" s="9">
        <v>2008</v>
      </c>
      <c r="E4" s="9">
        <v>2009</v>
      </c>
      <c r="F4" s="9">
        <v>2010</v>
      </c>
      <c r="G4" s="9">
        <v>2011</v>
      </c>
      <c r="H4" s="9">
        <v>2012</v>
      </c>
      <c r="I4" s="9">
        <v>2013</v>
      </c>
      <c r="J4" s="10">
        <v>2014</v>
      </c>
      <c r="K4" s="8" t="s">
        <v>4</v>
      </c>
      <c r="L4" s="8" t="s">
        <v>5</v>
      </c>
      <c r="M4" s="8" t="s">
        <v>6</v>
      </c>
      <c r="N4" s="8" t="s">
        <v>7</v>
      </c>
      <c r="O4" s="8" t="s">
        <v>8</v>
      </c>
      <c r="P4" s="8" t="s">
        <v>9</v>
      </c>
      <c r="Q4" s="8" t="s">
        <v>10</v>
      </c>
      <c r="R4" s="8" t="s">
        <v>11</v>
      </c>
      <c r="S4" s="8" t="s">
        <v>12</v>
      </c>
      <c r="T4" s="8" t="s">
        <v>13</v>
      </c>
      <c r="U4" s="8" t="s">
        <v>14</v>
      </c>
      <c r="V4" s="8" t="s">
        <v>15</v>
      </c>
      <c r="W4" s="8" t="s">
        <v>16</v>
      </c>
      <c r="X4" s="8" t="s">
        <v>17</v>
      </c>
      <c r="Y4" s="8" t="s">
        <v>18</v>
      </c>
      <c r="Z4" s="8" t="s">
        <v>19</v>
      </c>
      <c r="AA4" s="8" t="s">
        <v>20</v>
      </c>
      <c r="AB4" s="8" t="s">
        <v>21</v>
      </c>
      <c r="AC4" s="8" t="s">
        <v>22</v>
      </c>
      <c r="AD4" s="8" t="s">
        <v>23</v>
      </c>
      <c r="AE4" s="8" t="s">
        <v>24</v>
      </c>
      <c r="AF4" s="8" t="s">
        <v>25</v>
      </c>
      <c r="AG4" s="8" t="s">
        <v>26</v>
      </c>
    </row>
    <row r="5" spans="1:33" s="1" customFormat="1">
      <c r="A5" s="84"/>
      <c r="B5" s="140" t="s">
        <v>111</v>
      </c>
      <c r="C5" s="26">
        <v>28244</v>
      </c>
      <c r="D5" s="26">
        <v>33241</v>
      </c>
      <c r="E5" s="26">
        <v>40849</v>
      </c>
      <c r="F5" s="26">
        <v>43922</v>
      </c>
      <c r="G5" s="26">
        <v>51841</v>
      </c>
      <c r="H5" s="26">
        <v>59902</v>
      </c>
      <c r="I5" s="26">
        <v>64036</v>
      </c>
      <c r="J5" s="26">
        <v>69543</v>
      </c>
      <c r="K5" s="26">
        <v>9766</v>
      </c>
      <c r="L5" s="26">
        <v>10500</v>
      </c>
      <c r="M5" s="26">
        <v>10208</v>
      </c>
      <c r="N5" s="26">
        <v>13448</v>
      </c>
      <c r="O5" s="26">
        <v>12177</v>
      </c>
      <c r="P5" s="26">
        <v>12545</v>
      </c>
      <c r="Q5" s="26">
        <v>11899</v>
      </c>
      <c r="R5" s="26">
        <v>15220</v>
      </c>
      <c r="S5" s="26">
        <v>13580</v>
      </c>
      <c r="T5" s="26">
        <v>15097</v>
      </c>
      <c r="U5" s="26">
        <v>14903</v>
      </c>
      <c r="V5" s="26">
        <v>16322</v>
      </c>
      <c r="W5" s="26">
        <v>17187</v>
      </c>
      <c r="X5" s="26">
        <v>17919</v>
      </c>
      <c r="Y5" s="26">
        <v>14226</v>
      </c>
      <c r="Z5" s="26">
        <v>14704</v>
      </c>
      <c r="AA5" s="26">
        <v>17303</v>
      </c>
      <c r="AB5" s="26">
        <v>16283</v>
      </c>
      <c r="AC5" s="26">
        <v>15868</v>
      </c>
      <c r="AD5" s="26">
        <v>20089</v>
      </c>
      <c r="AE5" s="26">
        <v>14712</v>
      </c>
      <c r="AF5" s="26">
        <v>17878</v>
      </c>
      <c r="AG5" s="26">
        <v>17270</v>
      </c>
    </row>
    <row r="6" spans="1:33" s="1" customFormat="1">
      <c r="A6" s="84"/>
      <c r="B6" s="141" t="s">
        <v>73</v>
      </c>
      <c r="C6" s="26">
        <v>22006</v>
      </c>
      <c r="D6" s="26">
        <v>25737</v>
      </c>
      <c r="E6" s="26">
        <v>32684</v>
      </c>
      <c r="F6" s="26">
        <v>35226</v>
      </c>
      <c r="G6" s="26">
        <v>39387</v>
      </c>
      <c r="H6" s="26">
        <v>47814</v>
      </c>
      <c r="I6" s="26">
        <v>51915</v>
      </c>
      <c r="J6" s="26">
        <v>56590</v>
      </c>
      <c r="K6" s="26">
        <v>7471</v>
      </c>
      <c r="L6" s="26">
        <v>8373</v>
      </c>
      <c r="M6" s="26">
        <v>8169</v>
      </c>
      <c r="N6" s="26">
        <v>11213</v>
      </c>
      <c r="O6" s="26">
        <v>9324</v>
      </c>
      <c r="P6" s="26">
        <v>10052</v>
      </c>
      <c r="Q6" s="26">
        <v>9631</v>
      </c>
      <c r="R6" s="26">
        <v>10380</v>
      </c>
      <c r="S6" s="26">
        <v>10399</v>
      </c>
      <c r="T6" s="26">
        <v>12126</v>
      </c>
      <c r="U6" s="26">
        <v>11985</v>
      </c>
      <c r="V6" s="26">
        <v>13304</v>
      </c>
      <c r="W6" s="26">
        <v>14168</v>
      </c>
      <c r="X6" s="26">
        <v>14450</v>
      </c>
      <c r="Y6" s="26">
        <v>11596</v>
      </c>
      <c r="Z6" s="26">
        <v>11701</v>
      </c>
      <c r="AA6" s="26">
        <v>13754</v>
      </c>
      <c r="AB6" s="26">
        <v>12936</v>
      </c>
      <c r="AC6" s="26">
        <v>13284</v>
      </c>
      <c r="AD6" s="26">
        <v>16616</v>
      </c>
      <c r="AE6" s="26">
        <v>11437</v>
      </c>
      <c r="AF6" s="26">
        <v>14920</v>
      </c>
      <c r="AG6" s="26">
        <v>14753</v>
      </c>
    </row>
    <row r="7" spans="1:33" s="1" customFormat="1">
      <c r="A7" s="84"/>
      <c r="B7" s="142" t="s">
        <v>112</v>
      </c>
      <c r="C7" s="31">
        <v>20869</v>
      </c>
      <c r="D7" s="31">
        <v>25455</v>
      </c>
      <c r="E7" s="31">
        <v>31815</v>
      </c>
      <c r="F7" s="31">
        <v>34303</v>
      </c>
      <c r="G7" s="31">
        <v>38899</v>
      </c>
      <c r="H7" s="31">
        <v>47169</v>
      </c>
      <c r="I7" s="31">
        <v>49816</v>
      </c>
      <c r="J7" s="31">
        <v>53401</v>
      </c>
      <c r="K7" s="31">
        <v>7283</v>
      </c>
      <c r="L7" s="31">
        <v>8106</v>
      </c>
      <c r="M7" s="31">
        <v>7853</v>
      </c>
      <c r="N7" s="31">
        <v>11061</v>
      </c>
      <c r="O7" s="31">
        <v>9311</v>
      </c>
      <c r="P7" s="31">
        <v>9802</v>
      </c>
      <c r="Q7" s="31">
        <v>9556</v>
      </c>
      <c r="R7" s="31">
        <v>10230</v>
      </c>
      <c r="S7" s="31">
        <v>10283</v>
      </c>
      <c r="T7" s="31">
        <v>11800</v>
      </c>
      <c r="U7" s="31">
        <v>11930</v>
      </c>
      <c r="V7" s="31">
        <v>13156</v>
      </c>
      <c r="W7" s="31">
        <v>11802</v>
      </c>
      <c r="X7" s="31">
        <v>14115</v>
      </c>
      <c r="Y7" s="31">
        <v>12492</v>
      </c>
      <c r="Z7" s="31">
        <v>11407</v>
      </c>
      <c r="AA7" s="31">
        <v>13213</v>
      </c>
      <c r="AB7" s="31">
        <v>12884</v>
      </c>
      <c r="AC7" s="31">
        <v>12782</v>
      </c>
      <c r="AD7" s="31">
        <v>14522</v>
      </c>
      <c r="AE7" s="31">
        <v>14512</v>
      </c>
      <c r="AF7" s="31">
        <v>14603</v>
      </c>
      <c r="AG7" s="31">
        <v>14087</v>
      </c>
    </row>
    <row r="8" spans="1:33" s="1" customFormat="1" ht="16.5">
      <c r="A8" s="84"/>
      <c r="B8" s="142" t="s">
        <v>113</v>
      </c>
      <c r="C8" s="31">
        <v>667</v>
      </c>
      <c r="D8" s="31">
        <v>0</v>
      </c>
      <c r="E8" s="31">
        <v>0</v>
      </c>
      <c r="F8" s="31">
        <v>0</v>
      </c>
      <c r="G8" s="31">
        <v>0</v>
      </c>
      <c r="H8" s="31">
        <v>194</v>
      </c>
      <c r="I8" s="31">
        <v>776</v>
      </c>
      <c r="J8" s="31">
        <v>539</v>
      </c>
      <c r="K8" s="31">
        <v>69</v>
      </c>
      <c r="L8" s="31">
        <v>83</v>
      </c>
      <c r="M8" s="31">
        <v>14</v>
      </c>
      <c r="N8" s="31">
        <v>-166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144</v>
      </c>
      <c r="U8" s="31">
        <v>-36</v>
      </c>
      <c r="V8" s="31">
        <v>86</v>
      </c>
      <c r="W8" s="31">
        <v>1806</v>
      </c>
      <c r="X8" s="31">
        <v>76</v>
      </c>
      <c r="Y8" s="31">
        <v>-1161</v>
      </c>
      <c r="Z8" s="31">
        <v>55</v>
      </c>
      <c r="AA8" s="31">
        <v>0</v>
      </c>
      <c r="AB8" s="31">
        <v>16</v>
      </c>
      <c r="AC8" s="31">
        <v>56</v>
      </c>
      <c r="AD8" s="31">
        <v>467</v>
      </c>
      <c r="AE8" s="31">
        <v>357</v>
      </c>
      <c r="AF8" s="31">
        <v>317</v>
      </c>
      <c r="AG8" s="31">
        <v>145</v>
      </c>
    </row>
    <row r="9" spans="1:33" s="1" customFormat="1" ht="16.5">
      <c r="A9" s="84"/>
      <c r="B9" s="142" t="s">
        <v>114</v>
      </c>
      <c r="C9" s="31">
        <v>275</v>
      </c>
      <c r="D9" s="31">
        <v>66</v>
      </c>
      <c r="E9" s="31">
        <v>261</v>
      </c>
      <c r="F9" s="31">
        <v>504</v>
      </c>
      <c r="G9" s="31">
        <v>156</v>
      </c>
      <c r="H9" s="31">
        <v>64</v>
      </c>
      <c r="I9" s="31">
        <v>915</v>
      </c>
      <c r="J9" s="31">
        <v>1554</v>
      </c>
      <c r="K9" s="31">
        <v>0</v>
      </c>
      <c r="L9" s="31">
        <v>106</v>
      </c>
      <c r="M9" s="31">
        <v>199</v>
      </c>
      <c r="N9" s="31">
        <v>199</v>
      </c>
      <c r="O9" s="31">
        <v>0</v>
      </c>
      <c r="P9" s="31">
        <v>33</v>
      </c>
      <c r="Q9" s="31">
        <v>53</v>
      </c>
      <c r="R9" s="31">
        <v>70</v>
      </c>
      <c r="S9" s="31">
        <v>0</v>
      </c>
      <c r="T9" s="31">
        <v>64</v>
      </c>
      <c r="U9" s="31">
        <v>0</v>
      </c>
      <c r="V9" s="31">
        <v>0</v>
      </c>
      <c r="W9" s="31">
        <v>451</v>
      </c>
      <c r="X9" s="31">
        <v>223</v>
      </c>
      <c r="Y9" s="31">
        <v>147</v>
      </c>
      <c r="Z9" s="31">
        <v>94</v>
      </c>
      <c r="AA9" s="31">
        <v>0</v>
      </c>
      <c r="AB9" s="31">
        <v>0</v>
      </c>
      <c r="AC9" s="31">
        <v>259</v>
      </c>
      <c r="AD9" s="31">
        <v>1295</v>
      </c>
      <c r="AE9" s="31">
        <v>-1813</v>
      </c>
      <c r="AF9" s="31">
        <v>0</v>
      </c>
      <c r="AG9" s="31">
        <v>521</v>
      </c>
    </row>
    <row r="10" spans="1:33" s="1" customFormat="1" ht="16.5">
      <c r="A10" s="84"/>
      <c r="B10" s="142" t="s">
        <v>115</v>
      </c>
      <c r="C10" s="31">
        <v>195</v>
      </c>
      <c r="D10" s="31">
        <v>216</v>
      </c>
      <c r="E10" s="31">
        <v>608</v>
      </c>
      <c r="F10" s="31">
        <v>419</v>
      </c>
      <c r="G10" s="31">
        <v>332</v>
      </c>
      <c r="H10" s="31">
        <v>387</v>
      </c>
      <c r="I10" s="31">
        <v>408</v>
      </c>
      <c r="J10" s="31">
        <v>1096</v>
      </c>
      <c r="K10" s="31">
        <v>119</v>
      </c>
      <c r="L10" s="31">
        <v>78</v>
      </c>
      <c r="M10" s="31">
        <v>103</v>
      </c>
      <c r="N10" s="31">
        <v>119</v>
      </c>
      <c r="O10" s="31">
        <v>13</v>
      </c>
      <c r="P10" s="31">
        <v>217</v>
      </c>
      <c r="Q10" s="31">
        <v>22</v>
      </c>
      <c r="R10" s="31">
        <v>80</v>
      </c>
      <c r="S10" s="31">
        <v>116</v>
      </c>
      <c r="T10" s="31">
        <v>118</v>
      </c>
      <c r="U10" s="31">
        <v>91</v>
      </c>
      <c r="V10" s="31">
        <v>62</v>
      </c>
      <c r="W10" s="31">
        <v>109</v>
      </c>
      <c r="X10" s="31">
        <v>36</v>
      </c>
      <c r="Y10" s="31">
        <v>118</v>
      </c>
      <c r="Z10" s="31">
        <v>145</v>
      </c>
      <c r="AA10" s="31">
        <v>541</v>
      </c>
      <c r="AB10" s="31">
        <v>36</v>
      </c>
      <c r="AC10" s="31">
        <v>187</v>
      </c>
      <c r="AD10" s="31">
        <v>332</v>
      </c>
      <c r="AE10" s="31">
        <v>-1619</v>
      </c>
      <c r="AF10" s="31">
        <v>0</v>
      </c>
      <c r="AG10" s="31">
        <v>0</v>
      </c>
    </row>
    <row r="11" spans="1:33" s="1" customFormat="1">
      <c r="A11" s="84"/>
      <c r="B11" s="141" t="s">
        <v>74</v>
      </c>
      <c r="C11" s="26">
        <v>6238</v>
      </c>
      <c r="D11" s="26">
        <v>7504</v>
      </c>
      <c r="E11" s="26">
        <v>8165</v>
      </c>
      <c r="F11" s="26">
        <v>8696</v>
      </c>
      <c r="G11" s="26">
        <v>12454</v>
      </c>
      <c r="H11" s="26">
        <v>12088</v>
      </c>
      <c r="I11" s="26">
        <v>12121</v>
      </c>
      <c r="J11" s="26">
        <v>12953</v>
      </c>
      <c r="K11" s="26">
        <v>2295</v>
      </c>
      <c r="L11" s="26">
        <v>2127</v>
      </c>
      <c r="M11" s="26">
        <v>2039</v>
      </c>
      <c r="N11" s="26">
        <v>2235</v>
      </c>
      <c r="O11" s="26">
        <v>2853</v>
      </c>
      <c r="P11" s="26">
        <v>2493</v>
      </c>
      <c r="Q11" s="26">
        <v>2268</v>
      </c>
      <c r="R11" s="26">
        <v>4840</v>
      </c>
      <c r="S11" s="26">
        <v>3181</v>
      </c>
      <c r="T11" s="26">
        <v>2971</v>
      </c>
      <c r="U11" s="26">
        <v>2918</v>
      </c>
      <c r="V11" s="26">
        <v>3018</v>
      </c>
      <c r="W11" s="26">
        <v>3019</v>
      </c>
      <c r="X11" s="26">
        <v>3469</v>
      </c>
      <c r="Y11" s="26">
        <v>2631</v>
      </c>
      <c r="Z11" s="26">
        <v>3003</v>
      </c>
      <c r="AA11" s="26">
        <v>3549</v>
      </c>
      <c r="AB11" s="26">
        <v>3347</v>
      </c>
      <c r="AC11" s="26">
        <v>2584</v>
      </c>
      <c r="AD11" s="26">
        <v>3473</v>
      </c>
      <c r="AE11" s="26">
        <v>3275</v>
      </c>
      <c r="AF11" s="26">
        <v>2958</v>
      </c>
      <c r="AG11" s="26">
        <v>2517</v>
      </c>
    </row>
    <row r="12" spans="1:33" s="1" customFormat="1">
      <c r="A12" s="84"/>
      <c r="B12" s="142" t="s">
        <v>116</v>
      </c>
      <c r="C12" s="31">
        <v>2797</v>
      </c>
      <c r="D12" s="31">
        <v>2994</v>
      </c>
      <c r="E12" s="31">
        <v>3855</v>
      </c>
      <c r="F12" s="31">
        <v>3587</v>
      </c>
      <c r="G12" s="31">
        <v>4730</v>
      </c>
      <c r="H12" s="31">
        <v>6280</v>
      </c>
      <c r="I12" s="31">
        <v>6435</v>
      </c>
      <c r="J12" s="31">
        <v>7411</v>
      </c>
      <c r="K12" s="31">
        <v>1237</v>
      </c>
      <c r="L12" s="31">
        <v>1036</v>
      </c>
      <c r="M12" s="31">
        <v>874</v>
      </c>
      <c r="N12" s="31">
        <v>440</v>
      </c>
      <c r="O12" s="31">
        <v>1505</v>
      </c>
      <c r="P12" s="31">
        <v>1295</v>
      </c>
      <c r="Q12" s="31">
        <v>1055</v>
      </c>
      <c r="R12" s="31">
        <v>875</v>
      </c>
      <c r="S12" s="31">
        <v>1789</v>
      </c>
      <c r="T12" s="31">
        <v>1656</v>
      </c>
      <c r="U12" s="31">
        <v>1594</v>
      </c>
      <c r="V12" s="31">
        <v>1241</v>
      </c>
      <c r="W12" s="31">
        <v>1779</v>
      </c>
      <c r="X12" s="31">
        <v>2116</v>
      </c>
      <c r="Y12" s="31">
        <v>1375</v>
      </c>
      <c r="Z12" s="31">
        <v>1165</v>
      </c>
      <c r="AA12" s="31">
        <v>2310</v>
      </c>
      <c r="AB12" s="31">
        <v>2025</v>
      </c>
      <c r="AC12" s="31">
        <v>1653</v>
      </c>
      <c r="AD12" s="31">
        <v>1423</v>
      </c>
      <c r="AE12" s="31">
        <v>2482</v>
      </c>
      <c r="AF12" s="31">
        <v>2092</v>
      </c>
      <c r="AG12" s="31">
        <v>1672</v>
      </c>
    </row>
    <row r="13" spans="1:33" s="1" customFormat="1" ht="16.5">
      <c r="A13" s="84"/>
      <c r="B13" s="142" t="s">
        <v>117</v>
      </c>
      <c r="C13" s="31">
        <v>-54</v>
      </c>
      <c r="D13" s="31">
        <v>388</v>
      </c>
      <c r="E13" s="31">
        <v>391</v>
      </c>
      <c r="F13" s="31">
        <v>250</v>
      </c>
      <c r="G13" s="31">
        <v>1908</v>
      </c>
      <c r="H13" s="31">
        <v>606</v>
      </c>
      <c r="I13" s="31">
        <v>-14</v>
      </c>
      <c r="J13" s="31">
        <v>-63</v>
      </c>
      <c r="K13" s="31">
        <v>0</v>
      </c>
      <c r="L13" s="31">
        <v>0</v>
      </c>
      <c r="M13" s="31">
        <v>0</v>
      </c>
      <c r="N13" s="31">
        <v>250</v>
      </c>
      <c r="O13" s="31">
        <v>0</v>
      </c>
      <c r="P13" s="31">
        <v>0</v>
      </c>
      <c r="Q13" s="31">
        <v>0</v>
      </c>
      <c r="R13" s="31">
        <v>1908</v>
      </c>
      <c r="S13" s="31">
        <v>0</v>
      </c>
      <c r="T13" s="31">
        <v>0</v>
      </c>
      <c r="U13" s="31">
        <v>0</v>
      </c>
      <c r="V13" s="31">
        <v>606</v>
      </c>
      <c r="W13" s="31">
        <v>0</v>
      </c>
      <c r="X13" s="31">
        <v>0</v>
      </c>
      <c r="Y13" s="31">
        <v>0</v>
      </c>
      <c r="Z13" s="31">
        <v>-14</v>
      </c>
      <c r="AA13" s="31">
        <v>-99</v>
      </c>
      <c r="AB13" s="31">
        <v>-99</v>
      </c>
      <c r="AC13" s="31">
        <v>-100</v>
      </c>
      <c r="AD13" s="31">
        <v>235</v>
      </c>
      <c r="AE13" s="31">
        <v>0</v>
      </c>
      <c r="AF13" s="31">
        <v>0</v>
      </c>
      <c r="AG13" s="31">
        <v>0</v>
      </c>
    </row>
    <row r="14" spans="1:33" s="1" customFormat="1" ht="16.5">
      <c r="A14" s="84"/>
      <c r="B14" s="142" t="s">
        <v>118</v>
      </c>
      <c r="C14" s="31">
        <v>1018</v>
      </c>
      <c r="D14" s="31">
        <v>1184</v>
      </c>
      <c r="E14" s="31">
        <v>1369</v>
      </c>
      <c r="F14" s="31">
        <v>1540</v>
      </c>
      <c r="G14" s="31">
        <v>1852</v>
      </c>
      <c r="H14" s="31">
        <v>1459</v>
      </c>
      <c r="I14" s="31">
        <v>1638</v>
      </c>
      <c r="J14" s="31">
        <v>1383</v>
      </c>
      <c r="K14" s="31">
        <v>318</v>
      </c>
      <c r="L14" s="31">
        <v>360</v>
      </c>
      <c r="M14" s="31">
        <v>348</v>
      </c>
      <c r="N14" s="31">
        <v>514</v>
      </c>
      <c r="O14" s="31">
        <v>484</v>
      </c>
      <c r="P14" s="31">
        <v>417</v>
      </c>
      <c r="Q14" s="31">
        <v>412</v>
      </c>
      <c r="R14" s="31">
        <v>539</v>
      </c>
      <c r="S14" s="31">
        <v>419</v>
      </c>
      <c r="T14" s="31">
        <v>374</v>
      </c>
      <c r="U14" s="31">
        <v>424</v>
      </c>
      <c r="V14" s="31">
        <v>242</v>
      </c>
      <c r="W14" s="31">
        <v>375</v>
      </c>
      <c r="X14" s="31">
        <v>530</v>
      </c>
      <c r="Y14" s="31">
        <v>384</v>
      </c>
      <c r="Z14" s="31">
        <v>349</v>
      </c>
      <c r="AA14" s="31">
        <v>381</v>
      </c>
      <c r="AB14" s="31">
        <v>391</v>
      </c>
      <c r="AC14" s="31">
        <v>302</v>
      </c>
      <c r="AD14" s="31">
        <v>309</v>
      </c>
      <c r="AE14" s="31">
        <v>120</v>
      </c>
      <c r="AF14" s="31">
        <v>115</v>
      </c>
      <c r="AG14" s="31">
        <v>115</v>
      </c>
    </row>
    <row r="15" spans="1:33" s="1" customFormat="1" ht="24.75">
      <c r="A15" s="84"/>
      <c r="B15" s="143" t="s">
        <v>119</v>
      </c>
      <c r="C15" s="51">
        <v>2477</v>
      </c>
      <c r="D15" s="51">
        <v>2938</v>
      </c>
      <c r="E15" s="51">
        <v>2550</v>
      </c>
      <c r="F15" s="51">
        <v>3319</v>
      </c>
      <c r="G15" s="51">
        <v>3964</v>
      </c>
      <c r="H15" s="51">
        <v>3743</v>
      </c>
      <c r="I15" s="51">
        <v>4062</v>
      </c>
      <c r="J15" s="51">
        <v>4222</v>
      </c>
      <c r="K15" s="51">
        <v>740</v>
      </c>
      <c r="L15" s="51">
        <v>731</v>
      </c>
      <c r="M15" s="51">
        <v>817</v>
      </c>
      <c r="N15" s="51">
        <v>1031</v>
      </c>
      <c r="O15" s="51">
        <v>864</v>
      </c>
      <c r="P15" s="51">
        <v>781</v>
      </c>
      <c r="Q15" s="51">
        <v>801</v>
      </c>
      <c r="R15" s="51">
        <v>1518</v>
      </c>
      <c r="S15" s="51">
        <v>973</v>
      </c>
      <c r="T15" s="51">
        <v>941</v>
      </c>
      <c r="U15" s="51">
        <v>900</v>
      </c>
      <c r="V15" s="51">
        <v>929</v>
      </c>
      <c r="W15" s="51">
        <v>865</v>
      </c>
      <c r="X15" s="51">
        <v>823</v>
      </c>
      <c r="Y15" s="51">
        <v>872</v>
      </c>
      <c r="Z15" s="51">
        <v>1503</v>
      </c>
      <c r="AA15" s="51">
        <v>957</v>
      </c>
      <c r="AB15" s="51">
        <v>1030</v>
      </c>
      <c r="AC15" s="51">
        <v>729</v>
      </c>
      <c r="AD15" s="51">
        <v>1506</v>
      </c>
      <c r="AE15" s="51">
        <v>673</v>
      </c>
      <c r="AF15" s="51">
        <v>751</v>
      </c>
      <c r="AG15" s="51">
        <v>730</v>
      </c>
    </row>
    <row r="16" spans="1:33">
      <c r="A16" s="5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>
      <c r="A17" s="5"/>
      <c r="B17" s="405" t="s">
        <v>50</v>
      </c>
      <c r="C17" s="405"/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5"/>
      <c r="R17" s="405"/>
      <c r="S17" s="405"/>
      <c r="T17" s="405"/>
      <c r="U17" s="405"/>
      <c r="V17" s="405"/>
      <c r="W17" s="405"/>
      <c r="X17" s="405"/>
      <c r="Y17" s="405"/>
      <c r="Z17" s="405"/>
      <c r="AA17" s="405"/>
      <c r="AB17" s="405"/>
      <c r="AC17" s="23"/>
      <c r="AD17" s="23"/>
      <c r="AE17" s="23"/>
      <c r="AF17" s="23"/>
      <c r="AG17" s="23"/>
    </row>
    <row r="18" spans="1:33"/>
  </sheetData>
  <mergeCells count="4">
    <mergeCell ref="B3:B4"/>
    <mergeCell ref="C3:J3"/>
    <mergeCell ref="K3:AG3"/>
    <mergeCell ref="B17:A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1:BH24"/>
  <sheetViews>
    <sheetView zoomScale="110" zoomScaleNormal="110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BG4" sqref="BG4:BG18"/>
    </sheetView>
  </sheetViews>
  <sheetFormatPr defaultColWidth="9" defaultRowHeight="14.25" outlineLevelCol="1"/>
  <cols>
    <col min="1" max="1" width="1.75" customWidth="1"/>
    <col min="2" max="2" width="29.125" customWidth="1"/>
    <col min="3" max="3" width="9" hidden="1" customWidth="1" outlineLevel="1"/>
    <col min="4" max="4" width="9" customWidth="1" collapsed="1"/>
    <col min="5" max="13" width="9" customWidth="1"/>
    <col min="14" max="14" width="7.625" hidden="1" customWidth="1" outlineLevel="1"/>
    <col min="15" max="29" width="8" hidden="1" customWidth="1" outlineLevel="1"/>
    <col min="30" max="30" width="8" hidden="1" customWidth="1" outlineLevel="1" collapsed="1"/>
    <col min="31" max="37" width="8" hidden="1" customWidth="1" outlineLevel="1"/>
    <col min="38" max="38" width="10.75" hidden="1" customWidth="1" outlineLevel="1"/>
    <col min="39" max="39" width="10.125" hidden="1" customWidth="1" outlineLevel="1"/>
    <col min="40" max="40" width="8" hidden="1" customWidth="1" outlineLevel="1"/>
    <col min="41" max="45" width="9" hidden="1" customWidth="1" outlineLevel="1"/>
    <col min="46" max="46" width="9" hidden="1" customWidth="1" collapsed="1"/>
    <col min="47" max="48" width="9" style="209" hidden="1" customWidth="1"/>
    <col min="49" max="49" width="9" hidden="1" customWidth="1"/>
    <col min="50" max="76" width="9" customWidth="1"/>
  </cols>
  <sheetData>
    <row r="1" spans="1:60" ht="6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6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60" ht="23.25" customHeight="1">
      <c r="A3" s="5"/>
      <c r="B3" s="401" t="s">
        <v>109</v>
      </c>
      <c r="C3" s="401" t="s">
        <v>145</v>
      </c>
      <c r="D3" s="406"/>
      <c r="E3" s="406"/>
      <c r="F3" s="406"/>
      <c r="G3" s="406"/>
      <c r="H3" s="406"/>
      <c r="I3" s="406"/>
      <c r="J3" s="406"/>
      <c r="K3" s="406"/>
      <c r="L3" s="406"/>
      <c r="M3" s="407"/>
      <c r="N3" s="399" t="s">
        <v>52</v>
      </c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  <c r="AH3" s="397"/>
      <c r="AI3" s="397"/>
      <c r="AJ3" s="397"/>
      <c r="AK3" s="397"/>
      <c r="AL3" s="397"/>
      <c r="AM3" s="397"/>
      <c r="AN3" s="397"/>
      <c r="AO3" s="397"/>
      <c r="AP3" s="397"/>
      <c r="AQ3" s="397"/>
      <c r="AR3" s="397"/>
      <c r="AS3" s="397"/>
      <c r="AT3" s="397"/>
      <c r="AU3" s="397"/>
      <c r="AV3" s="397"/>
      <c r="AW3" s="397"/>
      <c r="AX3" s="397"/>
      <c r="AY3" s="397"/>
      <c r="AZ3" s="397"/>
      <c r="BA3" s="397"/>
      <c r="BB3" s="397"/>
      <c r="BC3" s="397"/>
      <c r="BD3" s="397"/>
      <c r="BE3" s="397"/>
      <c r="BF3" s="397"/>
      <c r="BG3" s="397"/>
    </row>
    <row r="4" spans="1:60">
      <c r="A4" s="5"/>
      <c r="B4" s="400"/>
      <c r="C4" s="238">
        <v>2014</v>
      </c>
      <c r="D4" s="236">
        <v>2015</v>
      </c>
      <c r="E4" s="236">
        <v>2016</v>
      </c>
      <c r="F4" s="236">
        <v>2017</v>
      </c>
      <c r="G4" s="236">
        <v>2018</v>
      </c>
      <c r="H4" s="236">
        <v>2019</v>
      </c>
      <c r="I4" s="246">
        <v>2020</v>
      </c>
      <c r="J4" s="282">
        <v>2021</v>
      </c>
      <c r="K4" s="310">
        <v>2022</v>
      </c>
      <c r="L4" s="319">
        <v>2023</v>
      </c>
      <c r="M4" s="237">
        <v>2024</v>
      </c>
      <c r="N4" s="235" t="s">
        <v>20</v>
      </c>
      <c r="O4" s="239" t="s">
        <v>21</v>
      </c>
      <c r="P4" s="239" t="s">
        <v>22</v>
      </c>
      <c r="Q4" s="239" t="s">
        <v>23</v>
      </c>
      <c r="R4" s="239" t="s">
        <v>24</v>
      </c>
      <c r="S4" s="239" t="s">
        <v>25</v>
      </c>
      <c r="T4" s="239" t="s">
        <v>26</v>
      </c>
      <c r="U4" s="239" t="s">
        <v>144</v>
      </c>
      <c r="V4" s="239" t="s">
        <v>168</v>
      </c>
      <c r="W4" s="239" t="s">
        <v>169</v>
      </c>
      <c r="X4" s="239" t="s">
        <v>170</v>
      </c>
      <c r="Y4" s="240" t="s">
        <v>171</v>
      </c>
      <c r="Z4" s="236" t="s">
        <v>174</v>
      </c>
      <c r="AA4" s="232" t="s">
        <v>175</v>
      </c>
      <c r="AB4" s="233" t="s">
        <v>176</v>
      </c>
      <c r="AC4" s="233" t="s">
        <v>178</v>
      </c>
      <c r="AD4" s="233" t="s">
        <v>179</v>
      </c>
      <c r="AE4" s="233" t="s">
        <v>183</v>
      </c>
      <c r="AF4" s="233" t="s">
        <v>185</v>
      </c>
      <c r="AG4" s="233" t="s">
        <v>187</v>
      </c>
      <c r="AH4" s="233" t="s">
        <v>192</v>
      </c>
      <c r="AI4" s="233" t="s">
        <v>198</v>
      </c>
      <c r="AJ4" s="233" t="s">
        <v>199</v>
      </c>
      <c r="AK4" s="170">
        <v>43830</v>
      </c>
      <c r="AL4" s="170" t="s">
        <v>284</v>
      </c>
      <c r="AM4" s="170" t="s">
        <v>285</v>
      </c>
      <c r="AN4" s="170">
        <v>44104</v>
      </c>
      <c r="AO4" s="170">
        <v>44196</v>
      </c>
      <c r="AP4" s="170">
        <v>44286</v>
      </c>
      <c r="AQ4" s="170">
        <v>44377</v>
      </c>
      <c r="AR4" s="170">
        <v>44469</v>
      </c>
      <c r="AS4" s="170">
        <v>44561</v>
      </c>
      <c r="AT4" s="170">
        <v>44651</v>
      </c>
      <c r="AU4" s="170">
        <v>44742</v>
      </c>
      <c r="AV4" s="170">
        <v>44834</v>
      </c>
      <c r="AW4" s="170">
        <v>44926</v>
      </c>
      <c r="AX4" s="170">
        <v>45016</v>
      </c>
      <c r="AY4" s="170">
        <v>45107</v>
      </c>
      <c r="AZ4" s="170">
        <v>45199</v>
      </c>
      <c r="BA4" s="170">
        <v>45291</v>
      </c>
      <c r="BB4" s="170">
        <v>45382</v>
      </c>
      <c r="BC4" s="170">
        <v>45473</v>
      </c>
      <c r="BD4" s="170">
        <v>45565</v>
      </c>
      <c r="BE4" s="170">
        <v>45657</v>
      </c>
      <c r="BF4" s="170">
        <v>45747</v>
      </c>
      <c r="BG4" s="170">
        <v>45838</v>
      </c>
    </row>
    <row r="5" spans="1:60" s="1" customFormat="1">
      <c r="A5" s="84"/>
      <c r="B5" s="374" t="s">
        <v>111</v>
      </c>
      <c r="C5" s="203">
        <v>69543</v>
      </c>
      <c r="D5" s="13">
        <v>68088</v>
      </c>
      <c r="E5" s="13">
        <v>61160</v>
      </c>
      <c r="F5" s="13">
        <v>62845</v>
      </c>
      <c r="G5" s="13">
        <v>68830</v>
      </c>
      <c r="H5" s="13">
        <v>77830</v>
      </c>
      <c r="I5" s="13">
        <v>95621</v>
      </c>
      <c r="J5" s="13">
        <v>109628</v>
      </c>
      <c r="K5" s="13">
        <v>111637</v>
      </c>
      <c r="L5" s="13">
        <v>146909</v>
      </c>
      <c r="M5" s="224">
        <v>161039</v>
      </c>
      <c r="N5" s="223">
        <v>17303</v>
      </c>
      <c r="O5" s="11">
        <v>16282</v>
      </c>
      <c r="P5" s="11">
        <v>15868</v>
      </c>
      <c r="Q5" s="11">
        <v>20089</v>
      </c>
      <c r="R5" s="11">
        <v>14712</v>
      </c>
      <c r="S5" s="11">
        <v>17877</v>
      </c>
      <c r="T5" s="11">
        <v>17271</v>
      </c>
      <c r="U5" s="11">
        <v>18227</v>
      </c>
      <c r="V5" s="11">
        <v>17029</v>
      </c>
      <c r="W5" s="11">
        <v>17892</v>
      </c>
      <c r="X5" s="11">
        <v>11634</v>
      </c>
      <c r="Y5" s="12">
        <v>14605</v>
      </c>
      <c r="Z5" s="203">
        <v>15648</v>
      </c>
      <c r="AA5" s="13">
        <v>14899</v>
      </c>
      <c r="AB5" s="13">
        <v>15106</v>
      </c>
      <c r="AC5" s="13">
        <v>17191</v>
      </c>
      <c r="AD5" s="13">
        <v>17410</v>
      </c>
      <c r="AE5" s="13">
        <v>16634</v>
      </c>
      <c r="AF5" s="13">
        <v>16484</v>
      </c>
      <c r="AG5" s="13">
        <v>18303</v>
      </c>
      <c r="AH5" s="285">
        <v>19404</v>
      </c>
      <c r="AI5" s="285">
        <v>19296.96686</v>
      </c>
      <c r="AJ5" s="285">
        <v>19184.03314</v>
      </c>
      <c r="AK5" s="285">
        <v>19945</v>
      </c>
      <c r="AL5" s="285">
        <v>22414.142139999996</v>
      </c>
      <c r="AM5" s="285">
        <v>22456.844219999999</v>
      </c>
      <c r="AN5" s="285">
        <v>22256.013640000001</v>
      </c>
      <c r="AO5" s="285">
        <v>28494</v>
      </c>
      <c r="AP5" s="285">
        <v>26864</v>
      </c>
      <c r="AQ5" s="285">
        <v>26470</v>
      </c>
      <c r="AR5" s="285">
        <v>24037</v>
      </c>
      <c r="AS5" s="285">
        <v>32257</v>
      </c>
      <c r="AT5" s="285">
        <v>27616</v>
      </c>
      <c r="AU5" s="19">
        <v>27700</v>
      </c>
      <c r="AV5" s="285">
        <v>28632</v>
      </c>
      <c r="AW5" s="285">
        <v>27689</v>
      </c>
      <c r="AX5" s="285">
        <v>34264</v>
      </c>
      <c r="AY5" s="285">
        <v>32901</v>
      </c>
      <c r="AZ5" s="285">
        <v>38104</v>
      </c>
      <c r="BA5" s="285">
        <v>41640</v>
      </c>
      <c r="BB5" s="285">
        <v>40533</v>
      </c>
      <c r="BC5" s="285">
        <v>40558</v>
      </c>
      <c r="BD5" s="285">
        <v>39719</v>
      </c>
      <c r="BE5" s="285">
        <v>40229</v>
      </c>
      <c r="BF5" s="285">
        <v>43604</v>
      </c>
      <c r="BG5" s="14">
        <v>46019</v>
      </c>
      <c r="BH5" s="212"/>
    </row>
    <row r="6" spans="1:60" s="1" customFormat="1">
      <c r="A6" s="84"/>
      <c r="B6" s="375" t="s">
        <v>73</v>
      </c>
      <c r="C6" s="223">
        <v>56501</v>
      </c>
      <c r="D6" s="11">
        <v>56662</v>
      </c>
      <c r="E6" s="11">
        <v>49860</v>
      </c>
      <c r="F6" s="11">
        <v>50764</v>
      </c>
      <c r="G6" s="11">
        <v>55065</v>
      </c>
      <c r="H6" s="11">
        <v>61335</v>
      </c>
      <c r="I6" s="11">
        <v>74011</v>
      </c>
      <c r="J6" s="11">
        <v>85375</v>
      </c>
      <c r="K6" s="11">
        <v>85857</v>
      </c>
      <c r="L6" s="11">
        <v>115851</v>
      </c>
      <c r="M6" s="12">
        <v>126933</v>
      </c>
      <c r="N6" s="223">
        <v>13655</v>
      </c>
      <c r="O6" s="11">
        <v>12836</v>
      </c>
      <c r="P6" s="11">
        <v>13185</v>
      </c>
      <c r="Q6" s="11">
        <v>16825</v>
      </c>
      <c r="R6" s="11">
        <v>11437</v>
      </c>
      <c r="S6" s="11">
        <v>14920</v>
      </c>
      <c r="T6" s="11">
        <v>14754</v>
      </c>
      <c r="U6" s="11">
        <v>15552</v>
      </c>
      <c r="V6" s="11">
        <v>13837</v>
      </c>
      <c r="W6" s="11">
        <v>15128</v>
      </c>
      <c r="X6" s="11">
        <v>9060</v>
      </c>
      <c r="Y6" s="12">
        <v>11835</v>
      </c>
      <c r="Z6" s="223">
        <v>12506</v>
      </c>
      <c r="AA6" s="11">
        <v>11897</v>
      </c>
      <c r="AB6" s="11">
        <v>12239</v>
      </c>
      <c r="AC6" s="11">
        <v>14122</v>
      </c>
      <c r="AD6" s="11">
        <v>13630</v>
      </c>
      <c r="AE6" s="11">
        <v>13218</v>
      </c>
      <c r="AF6" s="11">
        <v>13230</v>
      </c>
      <c r="AG6" s="11">
        <v>14987</v>
      </c>
      <c r="AH6" s="19">
        <v>15185</v>
      </c>
      <c r="AI6" s="19">
        <v>15202.146016069633</v>
      </c>
      <c r="AJ6" s="19">
        <v>15327.853983930367</v>
      </c>
      <c r="AK6" s="19">
        <v>15620</v>
      </c>
      <c r="AL6" s="19">
        <v>17092.073929999999</v>
      </c>
      <c r="AM6" s="19">
        <v>17477.701260000002</v>
      </c>
      <c r="AN6" s="19">
        <v>17297.22481</v>
      </c>
      <c r="AO6" s="19">
        <v>22144</v>
      </c>
      <c r="AP6" s="19">
        <v>20587</v>
      </c>
      <c r="AQ6" s="19">
        <v>20045</v>
      </c>
      <c r="AR6" s="19">
        <v>18990</v>
      </c>
      <c r="AS6" s="19">
        <v>25753</v>
      </c>
      <c r="AT6" s="19">
        <v>21020</v>
      </c>
      <c r="AU6" s="19">
        <v>20654</v>
      </c>
      <c r="AV6" s="19">
        <v>22311</v>
      </c>
      <c r="AW6" s="19">
        <v>21872</v>
      </c>
      <c r="AX6" s="19">
        <v>26853</v>
      </c>
      <c r="AY6" s="19">
        <v>24847</v>
      </c>
      <c r="AZ6" s="19">
        <v>30640</v>
      </c>
      <c r="BA6" s="19">
        <v>33511</v>
      </c>
      <c r="BB6" s="19">
        <v>30844</v>
      </c>
      <c r="BC6" s="19">
        <v>31533</v>
      </c>
      <c r="BD6" s="19">
        <v>31567</v>
      </c>
      <c r="BE6" s="19">
        <v>32989</v>
      </c>
      <c r="BF6" s="19">
        <v>33765</v>
      </c>
      <c r="BG6" s="220">
        <v>35679</v>
      </c>
      <c r="BH6" s="212"/>
    </row>
    <row r="7" spans="1:60" s="177" customFormat="1" ht="15">
      <c r="A7" s="90"/>
      <c r="B7" s="376" t="s">
        <v>146</v>
      </c>
      <c r="C7" s="223">
        <f>55593</f>
        <v>55593</v>
      </c>
      <c r="D7" s="11">
        <v>55391</v>
      </c>
      <c r="E7" s="11">
        <v>48398</v>
      </c>
      <c r="F7" s="11">
        <v>49385</v>
      </c>
      <c r="G7" s="11">
        <v>52519</v>
      </c>
      <c r="H7" s="11">
        <v>57770</v>
      </c>
      <c r="I7" s="11">
        <v>67229</v>
      </c>
      <c r="J7" s="11">
        <v>73336</v>
      </c>
      <c r="K7" s="11">
        <v>82640</v>
      </c>
      <c r="L7" s="11">
        <v>108657</v>
      </c>
      <c r="M7" s="12">
        <v>120054</v>
      </c>
      <c r="N7" s="223">
        <v>13435</v>
      </c>
      <c r="O7" s="11">
        <v>12600</v>
      </c>
      <c r="P7" s="11">
        <v>12967</v>
      </c>
      <c r="Q7" s="11">
        <v>16592</v>
      </c>
      <c r="R7" s="11">
        <v>11205</v>
      </c>
      <c r="S7" s="11">
        <v>14585</v>
      </c>
      <c r="T7" s="11">
        <v>14416</v>
      </c>
      <c r="U7" s="11">
        <v>15185</v>
      </c>
      <c r="V7" s="11">
        <v>13418</v>
      </c>
      <c r="W7" s="11">
        <v>14986</v>
      </c>
      <c r="X7" s="11">
        <v>8461</v>
      </c>
      <c r="Y7" s="12">
        <v>11533</v>
      </c>
      <c r="Z7" s="223">
        <v>12169</v>
      </c>
      <c r="AA7" s="11">
        <v>11602</v>
      </c>
      <c r="AB7" s="11">
        <v>11873</v>
      </c>
      <c r="AC7" s="11">
        <v>13741</v>
      </c>
      <c r="AD7" s="11">
        <v>13000</v>
      </c>
      <c r="AE7" s="11">
        <v>12539</v>
      </c>
      <c r="AF7" s="11">
        <v>12652</v>
      </c>
      <c r="AG7" s="11">
        <v>14328</v>
      </c>
      <c r="AH7" s="19">
        <v>14391</v>
      </c>
      <c r="AI7" s="19">
        <v>14466.146016069633</v>
      </c>
      <c r="AJ7" s="19">
        <v>14484.853983930367</v>
      </c>
      <c r="AK7" s="19">
        <v>14428</v>
      </c>
      <c r="AL7" s="19">
        <v>15393.07393</v>
      </c>
      <c r="AM7" s="19">
        <v>15900.70126</v>
      </c>
      <c r="AN7" s="19">
        <v>15638.22481</v>
      </c>
      <c r="AO7" s="19">
        <v>20297</v>
      </c>
      <c r="AP7" s="19">
        <v>18647</v>
      </c>
      <c r="AQ7" s="19">
        <v>17962</v>
      </c>
      <c r="AR7" s="19">
        <v>17024</v>
      </c>
      <c r="AS7" s="19">
        <v>19703</v>
      </c>
      <c r="AT7" s="19">
        <f>SUM(AT8:AT12)</f>
        <v>19965</v>
      </c>
      <c r="AU7" s="19">
        <f>SUM(AU8:AU12)</f>
        <v>21520</v>
      </c>
      <c r="AV7" s="19">
        <f>SUM(AV8:AV12)</f>
        <v>20881</v>
      </c>
      <c r="AW7" s="19">
        <v>20274</v>
      </c>
      <c r="AX7" s="19">
        <v>25442</v>
      </c>
      <c r="AY7" s="19">
        <v>23152</v>
      </c>
      <c r="AZ7" s="19">
        <v>28883</v>
      </c>
      <c r="BA7" s="19">
        <v>31180</v>
      </c>
      <c r="BB7" s="19">
        <v>29068</v>
      </c>
      <c r="BC7" s="19">
        <v>29544</v>
      </c>
      <c r="BD7" s="19">
        <v>30006</v>
      </c>
      <c r="BE7" s="19">
        <v>31436</v>
      </c>
      <c r="BF7" s="19">
        <v>32482</v>
      </c>
      <c r="BG7" s="220">
        <v>34380</v>
      </c>
      <c r="BH7" s="212"/>
    </row>
    <row r="8" spans="1:60" s="1" customFormat="1" ht="24.75">
      <c r="A8" s="84"/>
      <c r="B8" s="377" t="s">
        <v>300</v>
      </c>
      <c r="C8" s="171">
        <v>47741</v>
      </c>
      <c r="D8" s="15">
        <v>46457</v>
      </c>
      <c r="E8" s="15">
        <v>42098</v>
      </c>
      <c r="F8" s="15">
        <v>40069</v>
      </c>
      <c r="G8" s="15">
        <v>42439</v>
      </c>
      <c r="H8" s="15">
        <v>46754</v>
      </c>
      <c r="I8" s="15">
        <v>51223</v>
      </c>
      <c r="J8" s="15">
        <v>54712</v>
      </c>
      <c r="K8" s="15">
        <v>67271</v>
      </c>
      <c r="L8" s="15">
        <v>91708</v>
      </c>
      <c r="M8" s="16">
        <v>96560</v>
      </c>
      <c r="N8" s="171">
        <v>11618</v>
      </c>
      <c r="O8" s="15">
        <v>11154</v>
      </c>
      <c r="P8" s="15">
        <v>11919</v>
      </c>
      <c r="Q8" s="15">
        <v>13049</v>
      </c>
      <c r="R8" s="15">
        <v>12661</v>
      </c>
      <c r="S8" s="15">
        <v>12741</v>
      </c>
      <c r="T8" s="15">
        <v>11623</v>
      </c>
      <c r="U8" s="15">
        <v>9432</v>
      </c>
      <c r="V8" s="15">
        <v>11437</v>
      </c>
      <c r="W8" s="15">
        <v>11222</v>
      </c>
      <c r="X8" s="15">
        <v>9950</v>
      </c>
      <c r="Y8" s="16">
        <v>9489</v>
      </c>
      <c r="Z8" s="171">
        <v>9761</v>
      </c>
      <c r="AA8" s="15">
        <v>9812</v>
      </c>
      <c r="AB8" s="15">
        <v>9427</v>
      </c>
      <c r="AC8" s="15">
        <v>11278</v>
      </c>
      <c r="AD8" s="15">
        <v>10676</v>
      </c>
      <c r="AE8" s="15">
        <v>10015</v>
      </c>
      <c r="AF8" s="15">
        <v>10204</v>
      </c>
      <c r="AG8" s="15">
        <v>11544</v>
      </c>
      <c r="AH8" s="15">
        <v>11898</v>
      </c>
      <c r="AI8" s="15">
        <v>11688.146016069633</v>
      </c>
      <c r="AJ8" s="15">
        <v>11465.853983930367</v>
      </c>
      <c r="AK8" s="15">
        <v>11702</v>
      </c>
      <c r="AL8" s="15">
        <v>12601.07393</v>
      </c>
      <c r="AM8" s="15">
        <v>12891.70126</v>
      </c>
      <c r="AN8" s="15">
        <v>12901.22481</v>
      </c>
      <c r="AO8" s="15">
        <v>12829</v>
      </c>
      <c r="AP8" s="15">
        <v>14418</v>
      </c>
      <c r="AQ8" s="15">
        <v>13186</v>
      </c>
      <c r="AR8" s="15">
        <v>12739</v>
      </c>
      <c r="AS8" s="15">
        <f>M8-AR8-AQ8-AP8</f>
        <v>56217</v>
      </c>
      <c r="AT8" s="15">
        <v>15957</v>
      </c>
      <c r="AU8" s="15">
        <v>16766</v>
      </c>
      <c r="AV8" s="15">
        <v>17553</v>
      </c>
      <c r="AW8" s="15">
        <v>16995</v>
      </c>
      <c r="AX8" s="15">
        <v>21575</v>
      </c>
      <c r="AY8" s="15">
        <v>20869</v>
      </c>
      <c r="AZ8" s="15">
        <v>23802</v>
      </c>
      <c r="BA8" s="15">
        <v>25462</v>
      </c>
      <c r="BB8" s="15">
        <v>23970</v>
      </c>
      <c r="BC8" s="15">
        <v>24143</v>
      </c>
      <c r="BD8" s="15">
        <v>22132</v>
      </c>
      <c r="BE8" s="15">
        <v>26315</v>
      </c>
      <c r="BF8" s="15">
        <v>25579</v>
      </c>
      <c r="BG8" s="16">
        <v>25236</v>
      </c>
      <c r="BH8" s="212"/>
    </row>
    <row r="9" spans="1:60" s="1" customFormat="1">
      <c r="A9" s="84"/>
      <c r="B9" s="377" t="s">
        <v>147</v>
      </c>
      <c r="C9" s="171">
        <v>5130</v>
      </c>
      <c r="D9" s="15">
        <v>10869</v>
      </c>
      <c r="E9" s="15">
        <v>4211</v>
      </c>
      <c r="F9" s="15">
        <v>9098</v>
      </c>
      <c r="G9" s="15">
        <v>9469</v>
      </c>
      <c r="H9" s="15">
        <v>10546</v>
      </c>
      <c r="I9" s="15">
        <v>15418</v>
      </c>
      <c r="J9" s="15">
        <v>18340</v>
      </c>
      <c r="K9" s="15">
        <v>14697</v>
      </c>
      <c r="L9" s="15">
        <v>16313</v>
      </c>
      <c r="M9" s="16">
        <v>20855</v>
      </c>
      <c r="N9" s="171">
        <v>1375</v>
      </c>
      <c r="O9" s="15">
        <v>1508</v>
      </c>
      <c r="P9" s="15">
        <v>630</v>
      </c>
      <c r="Q9" s="15">
        <v>1618</v>
      </c>
      <c r="R9" s="15">
        <v>1619</v>
      </c>
      <c r="S9" s="15">
        <v>1527</v>
      </c>
      <c r="T9" s="15">
        <v>2127</v>
      </c>
      <c r="U9" s="15">
        <v>5596</v>
      </c>
      <c r="V9" s="15">
        <v>1918</v>
      </c>
      <c r="W9" s="15">
        <v>2231</v>
      </c>
      <c r="X9" s="15">
        <v>-1715</v>
      </c>
      <c r="Y9" s="16">
        <v>1777</v>
      </c>
      <c r="Z9" s="171">
        <v>2408</v>
      </c>
      <c r="AA9" s="15">
        <v>1790</v>
      </c>
      <c r="AB9" s="15">
        <v>2437</v>
      </c>
      <c r="AC9" s="15">
        <v>2463</v>
      </c>
      <c r="AD9" s="15">
        <v>2255</v>
      </c>
      <c r="AE9" s="15">
        <v>2305</v>
      </c>
      <c r="AF9" s="15">
        <v>2230</v>
      </c>
      <c r="AG9" s="15">
        <v>2679</v>
      </c>
      <c r="AH9" s="17">
        <v>2396</v>
      </c>
      <c r="AI9" s="17">
        <v>2617</v>
      </c>
      <c r="AJ9" s="17">
        <v>2958</v>
      </c>
      <c r="AK9" s="17">
        <v>2575</v>
      </c>
      <c r="AL9" s="17">
        <v>2776</v>
      </c>
      <c r="AM9" s="17">
        <v>2673</v>
      </c>
      <c r="AN9" s="17">
        <v>2684</v>
      </c>
      <c r="AO9" s="17">
        <v>7285</v>
      </c>
      <c r="AP9" s="17">
        <v>4229</v>
      </c>
      <c r="AQ9" s="17">
        <v>4699</v>
      </c>
      <c r="AR9" s="17">
        <v>4268</v>
      </c>
      <c r="AS9" s="15">
        <f t="shared" ref="AS9:AS12" si="0">M9-AR9-AQ9-AP9</f>
        <v>7659</v>
      </c>
      <c r="AT9" s="17">
        <v>4000</v>
      </c>
      <c r="AU9" s="17">
        <v>4140</v>
      </c>
      <c r="AV9" s="17">
        <v>3540</v>
      </c>
      <c r="AW9" s="17">
        <v>3017</v>
      </c>
      <c r="AX9" s="17">
        <v>3789</v>
      </c>
      <c r="AY9" s="17">
        <v>2255</v>
      </c>
      <c r="AZ9" s="17">
        <v>4884</v>
      </c>
      <c r="BA9" s="17">
        <v>5385</v>
      </c>
      <c r="BB9" s="17">
        <v>4986</v>
      </c>
      <c r="BC9" s="17">
        <v>4678</v>
      </c>
      <c r="BD9" s="17">
        <v>6091</v>
      </c>
      <c r="BE9" s="17">
        <v>5100</v>
      </c>
      <c r="BF9" s="17">
        <v>6119</v>
      </c>
      <c r="BG9" s="18">
        <v>8587</v>
      </c>
      <c r="BH9" s="212"/>
    </row>
    <row r="10" spans="1:60" s="1" customFormat="1">
      <c r="A10" s="84"/>
      <c r="B10" s="377" t="s">
        <v>148</v>
      </c>
      <c r="C10" s="171">
        <v>788</v>
      </c>
      <c r="D10" s="15">
        <v>-1619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6">
        <v>0</v>
      </c>
      <c r="N10" s="171">
        <v>561</v>
      </c>
      <c r="O10" s="15">
        <v>57</v>
      </c>
      <c r="P10" s="15">
        <v>207</v>
      </c>
      <c r="Q10" s="15">
        <v>-37</v>
      </c>
      <c r="R10" s="15">
        <v>-1619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6">
        <v>0</v>
      </c>
      <c r="Z10" s="171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5">
        <f t="shared" si="0"/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8">
        <v>0</v>
      </c>
      <c r="BH10" s="212"/>
    </row>
    <row r="11" spans="1:60" s="1" customFormat="1">
      <c r="A11" s="84"/>
      <c r="B11" s="377" t="s">
        <v>149</v>
      </c>
      <c r="C11" s="171">
        <v>1306</v>
      </c>
      <c r="D11" s="15">
        <v>-1200</v>
      </c>
      <c r="E11" s="15">
        <v>1767</v>
      </c>
      <c r="F11" s="15">
        <v>218</v>
      </c>
      <c r="G11" s="15">
        <v>339</v>
      </c>
      <c r="H11" s="15">
        <v>210</v>
      </c>
      <c r="I11" s="15">
        <v>271</v>
      </c>
      <c r="J11" s="15">
        <v>267</v>
      </c>
      <c r="K11" s="15">
        <v>483</v>
      </c>
      <c r="L11" s="15">
        <v>260</v>
      </c>
      <c r="M11" s="16">
        <v>1376</v>
      </c>
      <c r="N11" s="171">
        <v>-119</v>
      </c>
      <c r="O11" s="15">
        <v>-119</v>
      </c>
      <c r="P11" s="15">
        <v>-48</v>
      </c>
      <c r="Q11" s="15">
        <v>1593</v>
      </c>
      <c r="R11" s="15">
        <v>-1813</v>
      </c>
      <c r="S11" s="15">
        <v>0</v>
      </c>
      <c r="T11" s="15">
        <v>521</v>
      </c>
      <c r="U11" s="15">
        <v>92</v>
      </c>
      <c r="V11" s="15">
        <v>8</v>
      </c>
      <c r="W11" s="15">
        <v>1408</v>
      </c>
      <c r="X11" s="15">
        <v>119</v>
      </c>
      <c r="Y11" s="16">
        <v>232</v>
      </c>
      <c r="Z11" s="171">
        <v>0</v>
      </c>
      <c r="AA11" s="15">
        <v>0</v>
      </c>
      <c r="AB11" s="15">
        <v>9</v>
      </c>
      <c r="AC11" s="15">
        <v>0</v>
      </c>
      <c r="AD11" s="15">
        <v>38</v>
      </c>
      <c r="AE11" s="15">
        <v>96</v>
      </c>
      <c r="AF11" s="15">
        <v>114</v>
      </c>
      <c r="AG11" s="15">
        <v>91</v>
      </c>
      <c r="AH11" s="17">
        <v>30</v>
      </c>
      <c r="AI11" s="17">
        <v>99</v>
      </c>
      <c r="AJ11" s="17">
        <v>40</v>
      </c>
      <c r="AK11" s="17">
        <v>41</v>
      </c>
      <c r="AL11" s="17">
        <v>16</v>
      </c>
      <c r="AM11" s="17">
        <v>0</v>
      </c>
      <c r="AN11" s="17">
        <v>66</v>
      </c>
      <c r="AO11" s="17">
        <f>81+108</f>
        <v>189</v>
      </c>
      <c r="AP11" s="17">
        <v>0</v>
      </c>
      <c r="AQ11" s="17">
        <v>77</v>
      </c>
      <c r="AR11" s="17">
        <v>0</v>
      </c>
      <c r="AS11" s="15">
        <f t="shared" si="0"/>
        <v>1299</v>
      </c>
      <c r="AT11" s="17">
        <v>8</v>
      </c>
      <c r="AU11" s="17">
        <v>614</v>
      </c>
      <c r="AV11" s="17">
        <v>-299</v>
      </c>
      <c r="AW11" s="17">
        <v>160</v>
      </c>
      <c r="AX11" s="17">
        <v>44</v>
      </c>
      <c r="AY11" s="17">
        <v>1</v>
      </c>
      <c r="AZ11" s="17">
        <v>115</v>
      </c>
      <c r="BA11" s="17">
        <v>100</v>
      </c>
      <c r="BB11" s="17">
        <v>8</v>
      </c>
      <c r="BC11" s="17">
        <v>315</v>
      </c>
      <c r="BD11" s="17">
        <v>730</v>
      </c>
      <c r="BE11" s="17">
        <v>323</v>
      </c>
      <c r="BF11" s="17">
        <v>302</v>
      </c>
      <c r="BG11" s="18">
        <v>333</v>
      </c>
      <c r="BH11" s="212"/>
    </row>
    <row r="12" spans="1:60" s="1" customFormat="1">
      <c r="A12" s="84"/>
      <c r="B12" s="377" t="s">
        <v>150</v>
      </c>
      <c r="C12" s="171">
        <v>628</v>
      </c>
      <c r="D12" s="15">
        <v>884</v>
      </c>
      <c r="E12" s="15">
        <v>322</v>
      </c>
      <c r="F12" s="15">
        <v>0</v>
      </c>
      <c r="G12" s="15">
        <v>272</v>
      </c>
      <c r="H12" s="15">
        <v>260</v>
      </c>
      <c r="I12" s="15">
        <v>317</v>
      </c>
      <c r="J12" s="15">
        <v>17</v>
      </c>
      <c r="K12" s="15">
        <v>189</v>
      </c>
      <c r="L12" s="15">
        <v>376</v>
      </c>
      <c r="M12" s="16">
        <v>1263</v>
      </c>
      <c r="N12" s="171">
        <v>0</v>
      </c>
      <c r="O12" s="15">
        <v>0</v>
      </c>
      <c r="P12" s="15">
        <v>259</v>
      </c>
      <c r="Q12" s="15">
        <v>369</v>
      </c>
      <c r="R12" s="15">
        <v>357</v>
      </c>
      <c r="S12" s="15">
        <v>317</v>
      </c>
      <c r="T12" s="15">
        <v>145</v>
      </c>
      <c r="U12" s="15">
        <v>65</v>
      </c>
      <c r="V12" s="15">
        <v>55</v>
      </c>
      <c r="W12" s="15">
        <v>125</v>
      </c>
      <c r="X12" s="15">
        <v>107</v>
      </c>
      <c r="Y12" s="16">
        <v>35</v>
      </c>
      <c r="Z12" s="171">
        <v>0</v>
      </c>
      <c r="AA12" s="15">
        <v>0</v>
      </c>
      <c r="AB12" s="15">
        <v>0</v>
      </c>
      <c r="AC12" s="15">
        <v>0</v>
      </c>
      <c r="AD12" s="15">
        <v>31</v>
      </c>
      <c r="AE12" s="15">
        <v>123</v>
      </c>
      <c r="AF12" s="15">
        <v>104</v>
      </c>
      <c r="AG12" s="15">
        <v>14</v>
      </c>
      <c r="AH12" s="17">
        <v>67</v>
      </c>
      <c r="AI12" s="17">
        <v>62</v>
      </c>
      <c r="AJ12" s="17">
        <v>21</v>
      </c>
      <c r="AK12" s="17">
        <v>110</v>
      </c>
      <c r="AL12" s="17">
        <v>0</v>
      </c>
      <c r="AM12" s="17">
        <v>336</v>
      </c>
      <c r="AN12" s="17">
        <v>-13</v>
      </c>
      <c r="AO12" s="17">
        <v>-6</v>
      </c>
      <c r="AP12" s="17">
        <v>0</v>
      </c>
      <c r="AQ12" s="17">
        <v>0</v>
      </c>
      <c r="AR12" s="17">
        <v>17</v>
      </c>
      <c r="AS12" s="15">
        <f t="shared" si="0"/>
        <v>1246</v>
      </c>
      <c r="AT12" s="17">
        <v>0</v>
      </c>
      <c r="AU12" s="17">
        <v>0</v>
      </c>
      <c r="AV12" s="17">
        <v>87</v>
      </c>
      <c r="AW12" s="17">
        <v>102</v>
      </c>
      <c r="AX12" s="17">
        <v>34</v>
      </c>
      <c r="AY12" s="17">
        <v>27</v>
      </c>
      <c r="AZ12" s="17">
        <v>82</v>
      </c>
      <c r="BA12" s="17">
        <v>233</v>
      </c>
      <c r="BB12" s="17">
        <v>104</v>
      </c>
      <c r="BC12" s="17">
        <v>408</v>
      </c>
      <c r="BD12" s="17">
        <v>1053</v>
      </c>
      <c r="BE12" s="17">
        <v>-302</v>
      </c>
      <c r="BF12" s="17">
        <v>482</v>
      </c>
      <c r="BG12" s="18">
        <v>224</v>
      </c>
      <c r="BH12" s="212"/>
    </row>
    <row r="13" spans="1:60" ht="14.25" hidden="1" customHeight="1">
      <c r="B13" s="254"/>
      <c r="C13" s="378"/>
      <c r="D13" s="149"/>
      <c r="E13" s="149"/>
      <c r="F13" s="149"/>
      <c r="G13" s="149"/>
      <c r="H13" s="149"/>
      <c r="I13" s="149"/>
      <c r="J13" s="149"/>
      <c r="K13" s="149"/>
      <c r="L13" s="149"/>
      <c r="M13" s="379"/>
      <c r="N13" s="378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379"/>
      <c r="Z13" s="378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379"/>
      <c r="BH13" s="212"/>
    </row>
    <row r="14" spans="1:60" s="177" customFormat="1" ht="15">
      <c r="A14" s="90"/>
      <c r="B14" s="376" t="s">
        <v>151</v>
      </c>
      <c r="C14" s="223">
        <v>908</v>
      </c>
      <c r="D14" s="11">
        <v>1271</v>
      </c>
      <c r="E14" s="11">
        <v>1462</v>
      </c>
      <c r="F14" s="11">
        <v>1379</v>
      </c>
      <c r="G14" s="11">
        <v>2546</v>
      </c>
      <c r="H14" s="11">
        <v>3565</v>
      </c>
      <c r="I14" s="11">
        <v>6782</v>
      </c>
      <c r="J14" s="11">
        <v>12039</v>
      </c>
      <c r="K14" s="11">
        <v>3217</v>
      </c>
      <c r="L14" s="11">
        <v>7194</v>
      </c>
      <c r="M14" s="12">
        <v>6879</v>
      </c>
      <c r="N14" s="223">
        <v>220</v>
      </c>
      <c r="O14" s="11">
        <v>236</v>
      </c>
      <c r="P14" s="11">
        <v>218</v>
      </c>
      <c r="Q14" s="11">
        <v>233</v>
      </c>
      <c r="R14" s="11">
        <v>232</v>
      </c>
      <c r="S14" s="11">
        <v>335</v>
      </c>
      <c r="T14" s="11">
        <v>338</v>
      </c>
      <c r="U14" s="11">
        <v>367</v>
      </c>
      <c r="V14" s="11">
        <v>419</v>
      </c>
      <c r="W14" s="11">
        <v>142</v>
      </c>
      <c r="X14" s="11">
        <v>599</v>
      </c>
      <c r="Y14" s="12">
        <v>302</v>
      </c>
      <c r="Z14" s="223">
        <v>337</v>
      </c>
      <c r="AA14" s="11">
        <v>295</v>
      </c>
      <c r="AB14" s="11">
        <v>366</v>
      </c>
      <c r="AC14" s="11">
        <v>381</v>
      </c>
      <c r="AD14" s="11">
        <v>630</v>
      </c>
      <c r="AE14" s="11">
        <v>679</v>
      </c>
      <c r="AF14" s="11">
        <v>578</v>
      </c>
      <c r="AG14" s="11">
        <v>659</v>
      </c>
      <c r="AH14" s="19">
        <v>794</v>
      </c>
      <c r="AI14" s="19">
        <v>736</v>
      </c>
      <c r="AJ14" s="19">
        <v>843</v>
      </c>
      <c r="AK14" s="19">
        <v>1192</v>
      </c>
      <c r="AL14" s="19">
        <v>1699</v>
      </c>
      <c r="AM14" s="19">
        <v>1577</v>
      </c>
      <c r="AN14" s="19">
        <v>1659</v>
      </c>
      <c r="AO14" s="19">
        <v>1847</v>
      </c>
      <c r="AP14" s="19">
        <v>1940</v>
      </c>
      <c r="AQ14" s="19">
        <v>2083</v>
      </c>
      <c r="AR14" s="19">
        <v>1965</v>
      </c>
      <c r="AS14" s="19">
        <v>6051</v>
      </c>
      <c r="AT14" s="19">
        <v>1055</v>
      </c>
      <c r="AU14" s="19">
        <v>-866</v>
      </c>
      <c r="AV14" s="19">
        <v>1430</v>
      </c>
      <c r="AW14" s="19">
        <v>1598</v>
      </c>
      <c r="AX14" s="19">
        <v>1411</v>
      </c>
      <c r="AY14" s="19">
        <v>1695</v>
      </c>
      <c r="AZ14" s="19">
        <v>1757</v>
      </c>
      <c r="BA14" s="19">
        <v>2331</v>
      </c>
      <c r="BB14" s="19">
        <v>1776</v>
      </c>
      <c r="BC14" s="19">
        <v>1989</v>
      </c>
      <c r="BD14" s="19">
        <v>1561</v>
      </c>
      <c r="BE14" s="19">
        <v>1553</v>
      </c>
      <c r="BF14" s="19">
        <v>1283</v>
      </c>
      <c r="BG14" s="220">
        <v>1299</v>
      </c>
      <c r="BH14" s="212"/>
    </row>
    <row r="15" spans="1:60" s="1" customFormat="1">
      <c r="A15" s="84"/>
      <c r="B15" s="375" t="s">
        <v>74</v>
      </c>
      <c r="C15" s="223">
        <v>13042</v>
      </c>
      <c r="D15" s="11">
        <v>11426</v>
      </c>
      <c r="E15" s="11">
        <v>11300</v>
      </c>
      <c r="F15" s="11">
        <v>12081</v>
      </c>
      <c r="G15" s="11">
        <v>13765</v>
      </c>
      <c r="H15" s="11">
        <v>16495</v>
      </c>
      <c r="I15" s="11">
        <v>21610</v>
      </c>
      <c r="J15" s="11">
        <v>24253</v>
      </c>
      <c r="K15" s="11">
        <v>25780</v>
      </c>
      <c r="L15" s="11">
        <v>31058</v>
      </c>
      <c r="M15" s="12">
        <v>34106</v>
      </c>
      <c r="N15" s="223">
        <v>3648</v>
      </c>
      <c r="O15" s="11">
        <v>3446</v>
      </c>
      <c r="P15" s="11">
        <v>2683</v>
      </c>
      <c r="Q15" s="11">
        <v>3264</v>
      </c>
      <c r="R15" s="11">
        <v>3275</v>
      </c>
      <c r="S15" s="11">
        <v>2958</v>
      </c>
      <c r="T15" s="11">
        <v>2517</v>
      </c>
      <c r="U15" s="11">
        <v>2676</v>
      </c>
      <c r="V15" s="11">
        <v>3192</v>
      </c>
      <c r="W15" s="11">
        <v>2764</v>
      </c>
      <c r="X15" s="11">
        <v>2574</v>
      </c>
      <c r="Y15" s="12">
        <v>2770</v>
      </c>
      <c r="Z15" s="223">
        <v>3142</v>
      </c>
      <c r="AA15" s="11">
        <v>3002</v>
      </c>
      <c r="AB15" s="11">
        <v>2867</v>
      </c>
      <c r="AC15" s="11">
        <v>3070</v>
      </c>
      <c r="AD15" s="11">
        <v>3780</v>
      </c>
      <c r="AE15" s="11">
        <v>3415</v>
      </c>
      <c r="AF15" s="11">
        <v>3254</v>
      </c>
      <c r="AG15" s="11">
        <v>3316</v>
      </c>
      <c r="AH15" s="19">
        <v>4219</v>
      </c>
      <c r="AI15" s="19">
        <v>4094.8208439303653</v>
      </c>
      <c r="AJ15" s="19">
        <v>3856.1791560696347</v>
      </c>
      <c r="AK15" s="19">
        <v>4325</v>
      </c>
      <c r="AL15" s="19">
        <v>5322.0682099999995</v>
      </c>
      <c r="AM15" s="19">
        <v>4979.1429599999992</v>
      </c>
      <c r="AN15" s="19">
        <v>4958.7888300000013</v>
      </c>
      <c r="AO15" s="19">
        <v>6350</v>
      </c>
      <c r="AP15" s="19">
        <v>6277</v>
      </c>
      <c r="AQ15" s="19">
        <v>6425</v>
      </c>
      <c r="AR15" s="19">
        <v>5047</v>
      </c>
      <c r="AS15" s="19">
        <v>6504</v>
      </c>
      <c r="AT15" s="19">
        <f>SUM(AT16:AT18)</f>
        <v>6596</v>
      </c>
      <c r="AU15" s="19">
        <f>SUM(AU16:AU18)</f>
        <v>7046</v>
      </c>
      <c r="AV15" s="19">
        <f>SUM(AV16:AV18)</f>
        <v>6321</v>
      </c>
      <c r="AW15" s="19">
        <v>5817</v>
      </c>
      <c r="AX15" s="19">
        <v>7411</v>
      </c>
      <c r="AY15" s="19">
        <v>8054</v>
      </c>
      <c r="AZ15" s="19">
        <v>7464</v>
      </c>
      <c r="BA15" s="19">
        <v>8129</v>
      </c>
      <c r="BB15" s="19">
        <v>9689</v>
      </c>
      <c r="BC15" s="19">
        <v>9025</v>
      </c>
      <c r="BD15" s="19">
        <v>8152</v>
      </c>
      <c r="BE15" s="19">
        <v>7240</v>
      </c>
      <c r="BF15" s="19">
        <v>9839</v>
      </c>
      <c r="BG15" s="220">
        <v>10340</v>
      </c>
      <c r="BH15" s="212"/>
    </row>
    <row r="16" spans="1:60" s="1" customFormat="1">
      <c r="A16" s="84"/>
      <c r="B16" s="380" t="s">
        <v>152</v>
      </c>
      <c r="C16" s="171">
        <v>7458</v>
      </c>
      <c r="D16" s="15">
        <v>7792</v>
      </c>
      <c r="E16" s="15">
        <v>7502</v>
      </c>
      <c r="F16" s="15">
        <v>7870</v>
      </c>
      <c r="G16" s="15">
        <v>8142</v>
      </c>
      <c r="H16" s="15">
        <v>9286</v>
      </c>
      <c r="I16" s="15">
        <v>11637</v>
      </c>
      <c r="J16" s="15">
        <v>12328</v>
      </c>
      <c r="K16" s="15">
        <v>13347</v>
      </c>
      <c r="L16" s="15">
        <v>16326</v>
      </c>
      <c r="M16" s="16">
        <v>17889</v>
      </c>
      <c r="N16" s="171">
        <v>2290</v>
      </c>
      <c r="O16" s="15">
        <v>2054</v>
      </c>
      <c r="P16" s="15">
        <v>1649</v>
      </c>
      <c r="Q16" s="15">
        <v>1465</v>
      </c>
      <c r="R16" s="15">
        <v>2482</v>
      </c>
      <c r="S16" s="15">
        <v>2093</v>
      </c>
      <c r="T16" s="15">
        <v>1671</v>
      </c>
      <c r="U16" s="15">
        <v>1545</v>
      </c>
      <c r="V16" s="15">
        <v>2449</v>
      </c>
      <c r="W16" s="15">
        <v>1953</v>
      </c>
      <c r="X16" s="15">
        <v>1575</v>
      </c>
      <c r="Y16" s="16">
        <v>1525</v>
      </c>
      <c r="Z16" s="171">
        <v>2278</v>
      </c>
      <c r="AA16" s="15">
        <v>2090</v>
      </c>
      <c r="AB16" s="15">
        <v>1905</v>
      </c>
      <c r="AC16" s="15">
        <v>1597</v>
      </c>
      <c r="AD16" s="15">
        <v>2615</v>
      </c>
      <c r="AE16" s="15">
        <v>2234</v>
      </c>
      <c r="AF16" s="15">
        <v>1705</v>
      </c>
      <c r="AG16" s="15">
        <v>1588</v>
      </c>
      <c r="AH16" s="17">
        <v>2792</v>
      </c>
      <c r="AI16" s="17">
        <v>2557.8208439303653</v>
      </c>
      <c r="AJ16" s="17">
        <v>2207.1791560696347</v>
      </c>
      <c r="AK16" s="17">
        <v>1729</v>
      </c>
      <c r="AL16" s="17">
        <v>3193.0682099999999</v>
      </c>
      <c r="AM16" s="17">
        <v>2938.1429599999997</v>
      </c>
      <c r="AN16" s="17">
        <v>2392.7888300000004</v>
      </c>
      <c r="AO16" s="17">
        <v>3113</v>
      </c>
      <c r="AP16" s="17">
        <v>3717</v>
      </c>
      <c r="AQ16" s="17">
        <v>3538</v>
      </c>
      <c r="AR16" s="17">
        <v>2593</v>
      </c>
      <c r="AS16" s="17">
        <v>2480</v>
      </c>
      <c r="AT16" s="17">
        <v>3827</v>
      </c>
      <c r="AU16" s="17">
        <v>4086</v>
      </c>
      <c r="AV16" s="17">
        <v>3158</v>
      </c>
      <c r="AW16" s="17">
        <v>2276</v>
      </c>
      <c r="AX16" s="17">
        <v>4603</v>
      </c>
      <c r="AY16" s="17">
        <v>4080</v>
      </c>
      <c r="AZ16" s="17">
        <v>3839</v>
      </c>
      <c r="BA16" s="17">
        <v>3804</v>
      </c>
      <c r="BB16" s="17">
        <v>5437</v>
      </c>
      <c r="BC16" s="17">
        <v>4957</v>
      </c>
      <c r="BD16" s="17">
        <v>4127</v>
      </c>
      <c r="BE16" s="17">
        <v>3368</v>
      </c>
      <c r="BF16" s="17">
        <v>5468</v>
      </c>
      <c r="BG16" s="18">
        <v>5722</v>
      </c>
      <c r="BH16" s="212"/>
    </row>
    <row r="17" spans="1:60" s="1" customFormat="1">
      <c r="A17" s="84"/>
      <c r="B17" s="380" t="s">
        <v>153</v>
      </c>
      <c r="C17" s="171">
        <v>1384</v>
      </c>
      <c r="D17" s="15">
        <v>448</v>
      </c>
      <c r="E17" s="15">
        <v>361</v>
      </c>
      <c r="F17" s="15">
        <v>487</v>
      </c>
      <c r="G17" s="15">
        <v>1001</v>
      </c>
      <c r="H17" s="15">
        <v>1593</v>
      </c>
      <c r="I17" s="15">
        <v>3285</v>
      </c>
      <c r="J17" s="15">
        <v>4328</v>
      </c>
      <c r="K17" s="15">
        <v>4346</v>
      </c>
      <c r="L17" s="15">
        <v>5169</v>
      </c>
      <c r="M17" s="16">
        <v>6067</v>
      </c>
      <c r="N17" s="171">
        <v>401</v>
      </c>
      <c r="O17" s="15">
        <v>398</v>
      </c>
      <c r="P17" s="15">
        <v>270</v>
      </c>
      <c r="Q17" s="15">
        <v>316</v>
      </c>
      <c r="R17" s="15">
        <v>120</v>
      </c>
      <c r="S17" s="15">
        <v>115</v>
      </c>
      <c r="T17" s="15">
        <v>115</v>
      </c>
      <c r="U17" s="15">
        <v>98</v>
      </c>
      <c r="V17" s="15">
        <v>100</v>
      </c>
      <c r="W17" s="15">
        <v>98</v>
      </c>
      <c r="X17" s="15">
        <v>60</v>
      </c>
      <c r="Y17" s="16">
        <v>103</v>
      </c>
      <c r="Z17" s="171">
        <v>84</v>
      </c>
      <c r="AA17" s="15">
        <v>92</v>
      </c>
      <c r="AB17" s="15">
        <v>146</v>
      </c>
      <c r="AC17" s="15">
        <v>165</v>
      </c>
      <c r="AD17" s="15">
        <v>262</v>
      </c>
      <c r="AE17" s="15">
        <v>218</v>
      </c>
      <c r="AF17" s="15">
        <v>236</v>
      </c>
      <c r="AG17" s="15">
        <v>285</v>
      </c>
      <c r="AH17" s="17">
        <v>329</v>
      </c>
      <c r="AI17" s="17">
        <v>359</v>
      </c>
      <c r="AJ17" s="17">
        <v>397</v>
      </c>
      <c r="AK17" s="17">
        <v>508</v>
      </c>
      <c r="AL17" s="17">
        <v>827</v>
      </c>
      <c r="AM17" s="17">
        <v>742</v>
      </c>
      <c r="AN17" s="17">
        <v>716</v>
      </c>
      <c r="AO17" s="17">
        <v>1000</v>
      </c>
      <c r="AP17" s="17">
        <v>1090</v>
      </c>
      <c r="AQ17" s="17">
        <v>1211</v>
      </c>
      <c r="AR17" s="17">
        <v>926</v>
      </c>
      <c r="AS17" s="17">
        <v>1101</v>
      </c>
      <c r="AT17" s="17">
        <v>1023</v>
      </c>
      <c r="AU17" s="17">
        <v>1225</v>
      </c>
      <c r="AV17" s="17">
        <v>1195</v>
      </c>
      <c r="AW17" s="17">
        <v>903</v>
      </c>
      <c r="AX17" s="17">
        <v>1200</v>
      </c>
      <c r="AY17" s="17">
        <v>1170</v>
      </c>
      <c r="AZ17" s="17">
        <v>1151</v>
      </c>
      <c r="BA17" s="17">
        <v>1648</v>
      </c>
      <c r="BB17" s="17">
        <v>1570</v>
      </c>
      <c r="BC17" s="17">
        <v>1487</v>
      </c>
      <c r="BD17" s="17">
        <v>1450</v>
      </c>
      <c r="BE17" s="17">
        <v>1560</v>
      </c>
      <c r="BF17" s="17">
        <v>1668</v>
      </c>
      <c r="BG17" s="18">
        <v>1767</v>
      </c>
      <c r="BH17" s="212"/>
    </row>
    <row r="18" spans="1:60" s="1" customFormat="1" ht="32.25" customHeight="1">
      <c r="A18" s="84"/>
      <c r="B18" s="381" t="s">
        <v>230</v>
      </c>
      <c r="C18" s="173">
        <v>4200</v>
      </c>
      <c r="D18" s="35">
        <v>3186</v>
      </c>
      <c r="E18" s="35">
        <v>3437</v>
      </c>
      <c r="F18" s="35">
        <v>3724</v>
      </c>
      <c r="G18" s="35">
        <v>4622</v>
      </c>
      <c r="H18" s="35">
        <v>5616</v>
      </c>
      <c r="I18" s="35">
        <v>6688</v>
      </c>
      <c r="J18" s="35">
        <v>7597</v>
      </c>
      <c r="K18" s="35">
        <v>8087</v>
      </c>
      <c r="L18" s="35">
        <v>9563</v>
      </c>
      <c r="M18" s="38">
        <v>10150</v>
      </c>
      <c r="N18" s="173">
        <v>957</v>
      </c>
      <c r="O18" s="35">
        <v>994</v>
      </c>
      <c r="P18" s="35">
        <v>765</v>
      </c>
      <c r="Q18" s="35">
        <v>1484</v>
      </c>
      <c r="R18" s="35">
        <v>673</v>
      </c>
      <c r="S18" s="35">
        <v>750</v>
      </c>
      <c r="T18" s="35">
        <v>731</v>
      </c>
      <c r="U18" s="35">
        <v>1033</v>
      </c>
      <c r="V18" s="35">
        <v>643</v>
      </c>
      <c r="W18" s="35">
        <v>713</v>
      </c>
      <c r="X18" s="35">
        <v>939</v>
      </c>
      <c r="Y18" s="38">
        <v>1142</v>
      </c>
      <c r="Z18" s="173">
        <v>780</v>
      </c>
      <c r="AA18" s="35">
        <v>820</v>
      </c>
      <c r="AB18" s="35">
        <v>816</v>
      </c>
      <c r="AC18" s="35">
        <v>1308</v>
      </c>
      <c r="AD18" s="35">
        <v>903</v>
      </c>
      <c r="AE18" s="35">
        <v>963</v>
      </c>
      <c r="AF18" s="35">
        <v>1313</v>
      </c>
      <c r="AG18" s="35">
        <v>1443</v>
      </c>
      <c r="AH18" s="36">
        <v>1098</v>
      </c>
      <c r="AI18" s="36">
        <v>1178</v>
      </c>
      <c r="AJ18" s="36">
        <v>1252</v>
      </c>
      <c r="AK18" s="36">
        <v>2088</v>
      </c>
      <c r="AL18" s="36">
        <v>1302</v>
      </c>
      <c r="AM18" s="36">
        <v>1299</v>
      </c>
      <c r="AN18" s="36">
        <v>1851</v>
      </c>
      <c r="AO18" s="36">
        <v>2236</v>
      </c>
      <c r="AP18" s="36">
        <v>1470</v>
      </c>
      <c r="AQ18" s="36">
        <v>1676</v>
      </c>
      <c r="AR18" s="36">
        <v>1526</v>
      </c>
      <c r="AS18" s="36">
        <v>2925</v>
      </c>
      <c r="AT18" s="36">
        <v>1746</v>
      </c>
      <c r="AU18" s="36">
        <v>1735</v>
      </c>
      <c r="AV18" s="36">
        <v>1968</v>
      </c>
      <c r="AW18" s="36">
        <v>2638</v>
      </c>
      <c r="AX18" s="36">
        <v>1608</v>
      </c>
      <c r="AY18" s="36">
        <v>2804</v>
      </c>
      <c r="AZ18" s="36">
        <v>2474</v>
      </c>
      <c r="BA18" s="36">
        <v>2677</v>
      </c>
      <c r="BB18" s="36">
        <v>2682</v>
      </c>
      <c r="BC18" s="36">
        <v>2581</v>
      </c>
      <c r="BD18" s="36">
        <v>2575</v>
      </c>
      <c r="BE18" s="36">
        <v>2312</v>
      </c>
      <c r="BF18" s="36">
        <v>2703</v>
      </c>
      <c r="BG18" s="37">
        <v>2851</v>
      </c>
      <c r="BH18" s="212"/>
    </row>
    <row r="19" spans="1:60" s="1" customFormat="1">
      <c r="A19" s="84"/>
      <c r="B19" s="86"/>
      <c r="C19" s="86"/>
      <c r="D19" s="86"/>
      <c r="E19" s="86"/>
      <c r="F19" s="86"/>
      <c r="G19" s="86"/>
      <c r="H19" s="52"/>
      <c r="I19" s="52"/>
      <c r="J19" s="52"/>
      <c r="K19" s="52"/>
      <c r="L19" s="52"/>
      <c r="M19" s="52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12"/>
      <c r="AU19" s="213"/>
      <c r="AV19" s="213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</row>
    <row r="20" spans="1:60" s="1" customFormat="1">
      <c r="A20" s="84"/>
      <c r="B20" s="216" t="s">
        <v>283</v>
      </c>
      <c r="C20" s="86"/>
      <c r="D20" s="86"/>
      <c r="E20" s="86"/>
      <c r="F20" s="86"/>
      <c r="G20" s="86"/>
      <c r="H20" s="52"/>
      <c r="I20" s="52"/>
      <c r="J20" s="52"/>
      <c r="K20" s="52"/>
      <c r="L20" s="52"/>
      <c r="M20" s="52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12"/>
      <c r="AO20" s="212"/>
      <c r="AP20" s="212"/>
      <c r="AQ20" s="212"/>
      <c r="AR20" s="212"/>
      <c r="AS20" s="212"/>
      <c r="AT20" s="212"/>
      <c r="AU20" s="213"/>
      <c r="AV20" s="213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</row>
    <row r="21" spans="1:60" ht="20.25" customHeight="1">
      <c r="A21" s="5"/>
      <c r="B21" s="389" t="s">
        <v>50</v>
      </c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89"/>
      <c r="R21" s="389"/>
      <c r="S21" s="389"/>
      <c r="T21" s="389"/>
      <c r="U21" s="389"/>
      <c r="V21" s="74"/>
      <c r="W21" s="76"/>
      <c r="X21" s="82"/>
      <c r="Y21" s="82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</row>
    <row r="22" spans="1:60"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42"/>
      <c r="BD22" s="242"/>
      <c r="BE22" s="242"/>
      <c r="BF22" s="242"/>
      <c r="BG22" s="242"/>
    </row>
    <row r="23" spans="1:60"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</row>
    <row r="24" spans="1:60"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</row>
  </sheetData>
  <mergeCells count="4">
    <mergeCell ref="B3:B4"/>
    <mergeCell ref="B21:U21"/>
    <mergeCell ref="C3:M3"/>
    <mergeCell ref="N3:BG3"/>
  </mergeCells>
  <pageMargins left="0.70866141732283472" right="0.70866141732283472" top="0.74803149606299213" bottom="0.74803149606299213" header="0.31496062992125984" footer="0.31496062992125984"/>
  <pageSetup paperSize="8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1"/>
  <sheetViews>
    <sheetView workbookViewId="0"/>
  </sheetViews>
  <sheetFormatPr defaultColWidth="0" defaultRowHeight="14.25" zeroHeight="1"/>
  <cols>
    <col min="1" max="1" width="1.75" customWidth="1"/>
    <col min="2" max="2" width="27.125" customWidth="1"/>
    <col min="3" max="10" width="9" customWidth="1"/>
    <col min="11" max="18" width="7.625" customWidth="1"/>
    <col min="19" max="25" width="7.75" customWidth="1"/>
    <col min="26" max="26" width="9" customWidth="1"/>
    <col min="27" max="16384" width="9" hidden="1"/>
  </cols>
  <sheetData>
    <row r="1" spans="1:25" ht="56.25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6"/>
      <c r="T1" s="6"/>
      <c r="U1" s="6"/>
      <c r="V1" s="6"/>
      <c r="W1" s="6"/>
      <c r="X1" s="6"/>
      <c r="Y1" s="6"/>
    </row>
    <row r="2" spans="1: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6"/>
      <c r="T2" s="6"/>
      <c r="U2" s="6"/>
      <c r="V2" s="6"/>
      <c r="W2" s="6"/>
      <c r="X2" s="6"/>
      <c r="Y2" s="6"/>
    </row>
    <row r="3" spans="1:25">
      <c r="A3" s="39"/>
      <c r="B3" s="401" t="s">
        <v>120</v>
      </c>
      <c r="C3" s="402" t="s">
        <v>110</v>
      </c>
      <c r="D3" s="403"/>
      <c r="E3" s="403"/>
      <c r="F3" s="403"/>
      <c r="G3" s="403"/>
      <c r="H3" s="403"/>
      <c r="I3" s="403"/>
      <c r="J3" s="404"/>
      <c r="K3" s="399" t="s">
        <v>52</v>
      </c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25"/>
      <c r="Y3" s="25"/>
    </row>
    <row r="4" spans="1:25">
      <c r="A4" s="39"/>
      <c r="B4" s="399"/>
      <c r="C4" s="7">
        <v>2007</v>
      </c>
      <c r="D4" s="8">
        <v>2008</v>
      </c>
      <c r="E4" s="8">
        <v>2009</v>
      </c>
      <c r="F4" s="8">
        <v>2010</v>
      </c>
      <c r="G4" s="8">
        <v>2011</v>
      </c>
      <c r="H4" s="9">
        <v>2012</v>
      </c>
      <c r="I4" s="9">
        <v>2013</v>
      </c>
      <c r="J4" s="10">
        <v>2014</v>
      </c>
      <c r="K4" s="7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9" t="s">
        <v>25</v>
      </c>
      <c r="Y4" s="10" t="s">
        <v>26</v>
      </c>
    </row>
    <row r="5" spans="1:25">
      <c r="A5" s="39"/>
      <c r="B5" s="40" t="s">
        <v>121</v>
      </c>
      <c r="C5" s="41">
        <v>26025</v>
      </c>
      <c r="D5" s="22">
        <v>35925</v>
      </c>
      <c r="E5" s="22">
        <v>32603</v>
      </c>
      <c r="F5" s="22">
        <v>42101</v>
      </c>
      <c r="G5" s="22">
        <v>36235.36737</v>
      </c>
      <c r="H5" s="22">
        <v>33718.380660000003</v>
      </c>
      <c r="I5" s="22">
        <v>36242</v>
      </c>
      <c r="J5" s="12">
        <v>41967</v>
      </c>
      <c r="K5" s="42">
        <v>8094.0020999999997</v>
      </c>
      <c r="L5" s="43">
        <v>9632.9990899999993</v>
      </c>
      <c r="M5" s="43">
        <v>6663.998810000001</v>
      </c>
      <c r="N5" s="43">
        <v>9327.3806600000044</v>
      </c>
      <c r="O5" s="43">
        <v>6543.5776000000005</v>
      </c>
      <c r="P5" s="43">
        <v>7785.9430299999967</v>
      </c>
      <c r="Q5" s="43">
        <v>9191.4793700000027</v>
      </c>
      <c r="R5" s="43">
        <v>12720.999999999998</v>
      </c>
      <c r="S5" s="13">
        <v>9708</v>
      </c>
      <c r="T5" s="13">
        <v>10460.47092</v>
      </c>
      <c r="U5" s="13">
        <v>8732.5290800000021</v>
      </c>
      <c r="V5" s="11">
        <v>13066</v>
      </c>
      <c r="W5" s="19">
        <v>8851.3151700000017</v>
      </c>
      <c r="X5" s="19">
        <v>10063.133670813006</v>
      </c>
      <c r="Y5" s="14">
        <v>9312.6350891869988</v>
      </c>
    </row>
    <row r="6" spans="1:25" ht="16.5">
      <c r="A6" s="39"/>
      <c r="B6" s="44" t="s">
        <v>122</v>
      </c>
      <c r="C6" s="45">
        <v>7998</v>
      </c>
      <c r="D6" s="46">
        <v>9158</v>
      </c>
      <c r="E6" s="46">
        <v>10350</v>
      </c>
      <c r="F6" s="46">
        <v>11433</v>
      </c>
      <c r="G6" s="46">
        <v>11914.357400000001</v>
      </c>
      <c r="H6" s="46">
        <v>12033.155269999997</v>
      </c>
      <c r="I6" s="46">
        <v>11894</v>
      </c>
      <c r="J6" s="16">
        <v>12612</v>
      </c>
      <c r="K6" s="30">
        <v>2925.0346499999996</v>
      </c>
      <c r="L6" s="31">
        <v>3629.6687600000005</v>
      </c>
      <c r="M6" s="31">
        <v>3245.2965899999999</v>
      </c>
      <c r="N6" s="31">
        <v>2233.1552699999975</v>
      </c>
      <c r="O6" s="31">
        <v>2499.3697299999999</v>
      </c>
      <c r="P6" s="31">
        <v>2804.14014</v>
      </c>
      <c r="Q6" s="31">
        <v>2621.4901299999997</v>
      </c>
      <c r="R6" s="31">
        <v>3969.0000000000005</v>
      </c>
      <c r="S6" s="15">
        <v>2891</v>
      </c>
      <c r="T6" s="15">
        <v>3237.8999999999996</v>
      </c>
      <c r="U6" s="15">
        <v>3229.1000000000004</v>
      </c>
      <c r="V6" s="15">
        <v>3254</v>
      </c>
      <c r="W6" s="17">
        <v>3266.5177900000003</v>
      </c>
      <c r="X6" s="17">
        <v>2864.1072499999987</v>
      </c>
      <c r="Y6" s="18">
        <v>3254.2356100000015</v>
      </c>
    </row>
    <row r="7" spans="1:25">
      <c r="A7" s="39"/>
      <c r="B7" s="44" t="s">
        <v>123</v>
      </c>
      <c r="C7" s="45">
        <v>626</v>
      </c>
      <c r="D7" s="46">
        <v>639</v>
      </c>
      <c r="E7" s="46">
        <v>675</v>
      </c>
      <c r="F7" s="46">
        <v>920</v>
      </c>
      <c r="G7" s="46">
        <v>1005</v>
      </c>
      <c r="H7" s="46">
        <v>1187.95686</v>
      </c>
      <c r="I7" s="46">
        <v>1091</v>
      </c>
      <c r="J7" s="16">
        <v>1137</v>
      </c>
      <c r="K7" s="30">
        <v>259.96767</v>
      </c>
      <c r="L7" s="31">
        <v>268.08213000000001</v>
      </c>
      <c r="M7" s="31">
        <v>222.9502</v>
      </c>
      <c r="N7" s="31">
        <v>436.95686000000001</v>
      </c>
      <c r="O7" s="31">
        <v>277.04401999999999</v>
      </c>
      <c r="P7" s="31">
        <v>265.69044000000002</v>
      </c>
      <c r="Q7" s="31">
        <v>279.26553999999993</v>
      </c>
      <c r="R7" s="31">
        <v>268.99999999999994</v>
      </c>
      <c r="S7" s="15">
        <v>263</v>
      </c>
      <c r="T7" s="15">
        <v>286</v>
      </c>
      <c r="U7" s="15">
        <v>287</v>
      </c>
      <c r="V7" s="15">
        <v>301</v>
      </c>
      <c r="W7" s="17">
        <v>199.40640999999999</v>
      </c>
      <c r="X7" s="17">
        <v>212.58647000000002</v>
      </c>
      <c r="Y7" s="18">
        <v>197.82763</v>
      </c>
    </row>
    <row r="8" spans="1:25">
      <c r="A8" s="39"/>
      <c r="B8" s="44" t="s">
        <v>124</v>
      </c>
      <c r="C8" s="45">
        <v>2935</v>
      </c>
      <c r="D8" s="46">
        <v>4200</v>
      </c>
      <c r="E8" s="46">
        <v>4881</v>
      </c>
      <c r="F8" s="46">
        <v>5224</v>
      </c>
      <c r="G8" s="46">
        <v>6543.4115000000002</v>
      </c>
      <c r="H8" s="46">
        <v>4812.6897900000004</v>
      </c>
      <c r="I8" s="46">
        <v>5851</v>
      </c>
      <c r="J8" s="16">
        <v>5828</v>
      </c>
      <c r="K8" s="30">
        <v>1318.57331</v>
      </c>
      <c r="L8" s="31">
        <v>1176.7946700000005</v>
      </c>
      <c r="M8" s="31">
        <v>1310.6320199999998</v>
      </c>
      <c r="N8" s="31">
        <v>1006.6897900000006</v>
      </c>
      <c r="O8" s="31">
        <v>1095.26748</v>
      </c>
      <c r="P8" s="31">
        <v>1430.4847</v>
      </c>
      <c r="Q8" s="31">
        <v>1673.24782</v>
      </c>
      <c r="R8" s="31">
        <v>1651.9999999999995</v>
      </c>
      <c r="S8" s="15">
        <v>1484</v>
      </c>
      <c r="T8" s="15">
        <v>1376</v>
      </c>
      <c r="U8" s="15">
        <v>1443</v>
      </c>
      <c r="V8" s="15">
        <v>1525</v>
      </c>
      <c r="W8" s="17">
        <v>1467.7611400000001</v>
      </c>
      <c r="X8" s="17">
        <v>1444.2425999999996</v>
      </c>
      <c r="Y8" s="18">
        <v>1406.0803800000008</v>
      </c>
    </row>
    <row r="9" spans="1:25" ht="16.5">
      <c r="A9" s="39"/>
      <c r="B9" s="44" t="s">
        <v>125</v>
      </c>
      <c r="C9" s="45">
        <v>626</v>
      </c>
      <c r="D9" s="46">
        <v>616</v>
      </c>
      <c r="E9" s="46">
        <v>592</v>
      </c>
      <c r="F9" s="46">
        <v>603</v>
      </c>
      <c r="G9" s="46">
        <v>500.40384</v>
      </c>
      <c r="H9" s="46">
        <v>1333.8536199999999</v>
      </c>
      <c r="I9" s="46">
        <v>745</v>
      </c>
      <c r="J9" s="16">
        <v>666</v>
      </c>
      <c r="K9" s="30">
        <v>267.346</v>
      </c>
      <c r="L9" s="31">
        <v>256.07209</v>
      </c>
      <c r="M9" s="31">
        <v>209.58190999999999</v>
      </c>
      <c r="N9" s="31">
        <v>600.85361999999986</v>
      </c>
      <c r="O9" s="31">
        <v>144.75407999999999</v>
      </c>
      <c r="P9" s="31">
        <v>197.22951</v>
      </c>
      <c r="Q9" s="31">
        <v>221.01641000000001</v>
      </c>
      <c r="R9" s="31">
        <v>182.00000000000006</v>
      </c>
      <c r="S9" s="15">
        <v>177</v>
      </c>
      <c r="T9" s="15">
        <v>174.39595000000003</v>
      </c>
      <c r="U9" s="15">
        <v>153.60404999999997</v>
      </c>
      <c r="V9" s="15">
        <v>161.00000000000006</v>
      </c>
      <c r="W9" s="17">
        <v>117.29806000000001</v>
      </c>
      <c r="X9" s="17">
        <v>126.78919</v>
      </c>
      <c r="Y9" s="18">
        <v>131.44441999999995</v>
      </c>
    </row>
    <row r="10" spans="1:25">
      <c r="A10" s="39"/>
      <c r="B10" s="44" t="s">
        <v>126</v>
      </c>
      <c r="C10" s="45">
        <v>147</v>
      </c>
      <c r="D10" s="46">
        <v>184</v>
      </c>
      <c r="E10" s="46">
        <v>180</v>
      </c>
      <c r="F10" s="46">
        <v>178</v>
      </c>
      <c r="G10" s="46">
        <v>244.39499999999998</v>
      </c>
      <c r="H10" s="46">
        <v>44.501850000000019</v>
      </c>
      <c r="I10" s="46">
        <v>1160</v>
      </c>
      <c r="J10" s="16">
        <v>657</v>
      </c>
      <c r="K10" s="30">
        <v>9.4005999999999972</v>
      </c>
      <c r="L10" s="31">
        <v>82.13355</v>
      </c>
      <c r="M10" s="31">
        <v>1.4658500000000032</v>
      </c>
      <c r="N10" s="31">
        <v>-48.498149999999981</v>
      </c>
      <c r="O10" s="31">
        <v>30.28396</v>
      </c>
      <c r="P10" s="31">
        <v>61.617629999999998</v>
      </c>
      <c r="Q10" s="31">
        <v>68.098410000000001</v>
      </c>
      <c r="R10" s="31">
        <v>1000</v>
      </c>
      <c r="S10" s="15">
        <v>70</v>
      </c>
      <c r="T10" s="15">
        <v>47</v>
      </c>
      <c r="U10" s="15">
        <v>74</v>
      </c>
      <c r="V10" s="15">
        <v>466</v>
      </c>
      <c r="W10" s="17">
        <v>150.6644</v>
      </c>
      <c r="X10" s="17">
        <v>52.455009999999959</v>
      </c>
      <c r="Y10" s="18">
        <v>110.84419000000003</v>
      </c>
    </row>
    <row r="11" spans="1:25">
      <c r="A11" s="39"/>
      <c r="B11" s="44" t="s">
        <v>127</v>
      </c>
      <c r="C11" s="45">
        <v>387</v>
      </c>
      <c r="D11" s="46">
        <v>1330</v>
      </c>
      <c r="E11" s="46">
        <v>2111</v>
      </c>
      <c r="F11" s="46">
        <v>604</v>
      </c>
      <c r="G11" s="46">
        <v>366</v>
      </c>
      <c r="H11" s="46">
        <v>645.86742000000004</v>
      </c>
      <c r="I11" s="46">
        <v>532</v>
      </c>
      <c r="J11" s="16">
        <v>540</v>
      </c>
      <c r="K11" s="30">
        <v>141.02092999999999</v>
      </c>
      <c r="L11" s="31">
        <v>168.61422000000002</v>
      </c>
      <c r="M11" s="31">
        <v>123.36484999999996</v>
      </c>
      <c r="N11" s="31">
        <v>212.86742000000001</v>
      </c>
      <c r="O11" s="31">
        <v>146.54158000000001</v>
      </c>
      <c r="P11" s="31">
        <v>95.080500000000029</v>
      </c>
      <c r="Q11" s="31">
        <v>189.37791999999996</v>
      </c>
      <c r="R11" s="31">
        <v>101</v>
      </c>
      <c r="S11" s="15">
        <v>126</v>
      </c>
      <c r="T11" s="15">
        <v>76.952629999999999</v>
      </c>
      <c r="U11" s="15">
        <v>224.04737</v>
      </c>
      <c r="V11" s="15">
        <v>113</v>
      </c>
      <c r="W11" s="17">
        <v>152.42337000000003</v>
      </c>
      <c r="X11" s="17">
        <v>157.45900000000006</v>
      </c>
      <c r="Y11" s="18">
        <v>314.24416999999988</v>
      </c>
    </row>
    <row r="12" spans="1:25">
      <c r="A12" s="39"/>
      <c r="B12" s="44" t="s">
        <v>128</v>
      </c>
      <c r="C12" s="45">
        <v>5396</v>
      </c>
      <c r="D12" s="46">
        <v>8938</v>
      </c>
      <c r="E12" s="46">
        <v>5345</v>
      </c>
      <c r="F12" s="46">
        <v>12968</v>
      </c>
      <c r="G12" s="46">
        <v>6897</v>
      </c>
      <c r="H12" s="46">
        <v>5333.5015000000003</v>
      </c>
      <c r="I12" s="46">
        <v>3760</v>
      </c>
      <c r="J12" s="16">
        <v>6636</v>
      </c>
      <c r="K12" s="30">
        <v>1092.4348399999999</v>
      </c>
      <c r="L12" s="31">
        <v>1612.4009800000003</v>
      </c>
      <c r="M12" s="31">
        <v>748.16417999999976</v>
      </c>
      <c r="N12" s="31">
        <v>1880.5015000000003</v>
      </c>
      <c r="O12" s="31">
        <v>513.57245999999998</v>
      </c>
      <c r="P12" s="31">
        <v>1009.3451199999998</v>
      </c>
      <c r="Q12" s="31">
        <v>883.0824200000003</v>
      </c>
      <c r="R12" s="31">
        <v>1354</v>
      </c>
      <c r="S12" s="15">
        <v>1069</v>
      </c>
      <c r="T12" s="15">
        <v>2993.71668</v>
      </c>
      <c r="U12" s="15">
        <v>677.28332</v>
      </c>
      <c r="V12" s="15">
        <v>1895.9999999999995</v>
      </c>
      <c r="W12" s="17">
        <v>1251.7335700000001</v>
      </c>
      <c r="X12" s="17">
        <v>1931.6804799999998</v>
      </c>
      <c r="Y12" s="18">
        <v>1271.4814100000008</v>
      </c>
    </row>
    <row r="13" spans="1:25">
      <c r="A13" s="39"/>
      <c r="B13" s="44" t="s">
        <v>129</v>
      </c>
      <c r="C13" s="45">
        <v>2609</v>
      </c>
      <c r="D13" s="46">
        <v>3553</v>
      </c>
      <c r="E13" s="46">
        <v>4073</v>
      </c>
      <c r="F13" s="46">
        <v>3943</v>
      </c>
      <c r="G13" s="46">
        <v>2445.8979399999998</v>
      </c>
      <c r="H13" s="46">
        <v>1935.5192199999999</v>
      </c>
      <c r="I13" s="46">
        <v>3335</v>
      </c>
      <c r="J13" s="16">
        <v>5640</v>
      </c>
      <c r="K13" s="30">
        <v>633.67597999999998</v>
      </c>
      <c r="L13" s="31">
        <v>718.88403999999991</v>
      </c>
      <c r="M13" s="31">
        <v>256.43998000000011</v>
      </c>
      <c r="N13" s="31">
        <v>326.5192199999999</v>
      </c>
      <c r="O13" s="31">
        <v>291.09922999999998</v>
      </c>
      <c r="P13" s="31">
        <v>634.67482999999993</v>
      </c>
      <c r="Q13" s="31">
        <v>749.22594000000004</v>
      </c>
      <c r="R13" s="31">
        <v>1660.0000000000002</v>
      </c>
      <c r="S13" s="15">
        <v>896</v>
      </c>
      <c r="T13" s="15">
        <v>637</v>
      </c>
      <c r="U13" s="15">
        <v>1370</v>
      </c>
      <c r="V13" s="15">
        <v>2737</v>
      </c>
      <c r="W13" s="17">
        <v>806.40671000000009</v>
      </c>
      <c r="X13" s="17">
        <v>1319.5775100000001</v>
      </c>
      <c r="Y13" s="18">
        <v>787.52992999999969</v>
      </c>
    </row>
    <row r="14" spans="1:25">
      <c r="A14" s="39"/>
      <c r="B14" s="44" t="s">
        <v>130</v>
      </c>
      <c r="C14" s="45">
        <v>340</v>
      </c>
      <c r="D14" s="46">
        <v>1443</v>
      </c>
      <c r="E14" s="46">
        <v>260</v>
      </c>
      <c r="F14" s="46">
        <v>1746</v>
      </c>
      <c r="G14" s="46">
        <v>664.22500000000002</v>
      </c>
      <c r="H14" s="46">
        <v>1047.7682199999999</v>
      </c>
      <c r="I14" s="46">
        <v>2040</v>
      </c>
      <c r="J14" s="16">
        <v>1420</v>
      </c>
      <c r="K14" s="30">
        <v>145.75398000000001</v>
      </c>
      <c r="L14" s="31">
        <v>233.26806999999997</v>
      </c>
      <c r="M14" s="31">
        <v>168.97795000000002</v>
      </c>
      <c r="N14" s="31">
        <v>499.76821999999999</v>
      </c>
      <c r="O14" s="31">
        <v>286.08988999999997</v>
      </c>
      <c r="P14" s="31">
        <v>385.54412000000002</v>
      </c>
      <c r="Q14" s="31">
        <v>385.36599000000001</v>
      </c>
      <c r="R14" s="31">
        <v>983</v>
      </c>
      <c r="S14" s="15">
        <v>312</v>
      </c>
      <c r="T14" s="15">
        <v>309.14999999999998</v>
      </c>
      <c r="U14" s="15">
        <v>262.85000000000002</v>
      </c>
      <c r="V14" s="15">
        <v>536.00000000000011</v>
      </c>
      <c r="W14" s="17">
        <v>209.87788</v>
      </c>
      <c r="X14" s="17">
        <v>561.74986999999999</v>
      </c>
      <c r="Y14" s="18">
        <v>559.82029999999997</v>
      </c>
    </row>
    <row r="15" spans="1:25">
      <c r="A15" s="39"/>
      <c r="B15" s="44" t="s">
        <v>131</v>
      </c>
      <c r="C15" s="45">
        <v>361</v>
      </c>
      <c r="D15" s="46">
        <v>361</v>
      </c>
      <c r="E15" s="46">
        <v>377</v>
      </c>
      <c r="F15" s="46">
        <v>417</v>
      </c>
      <c r="G15" s="46">
        <v>391.05725999999999</v>
      </c>
      <c r="H15" s="46">
        <v>385.36315000000002</v>
      </c>
      <c r="I15" s="46">
        <v>408</v>
      </c>
      <c r="J15" s="16">
        <v>466</v>
      </c>
      <c r="K15" s="30">
        <v>100.97472</v>
      </c>
      <c r="L15" s="31">
        <v>88.025189999999995</v>
      </c>
      <c r="M15" s="31">
        <v>70.000090000000014</v>
      </c>
      <c r="N15" s="31">
        <v>126.36315</v>
      </c>
      <c r="O15" s="31">
        <v>89.256869999999992</v>
      </c>
      <c r="P15" s="31">
        <v>82.574000000000012</v>
      </c>
      <c r="Q15" s="31">
        <v>101.16913</v>
      </c>
      <c r="R15" s="31">
        <v>135</v>
      </c>
      <c r="S15" s="15">
        <v>78</v>
      </c>
      <c r="T15" s="15">
        <v>144</v>
      </c>
      <c r="U15" s="15">
        <v>117</v>
      </c>
      <c r="V15" s="15">
        <v>127</v>
      </c>
      <c r="W15" s="17">
        <v>117.78209</v>
      </c>
      <c r="X15" s="17">
        <v>116.85571</v>
      </c>
      <c r="Y15" s="18">
        <v>130.76569999999995</v>
      </c>
    </row>
    <row r="16" spans="1:25">
      <c r="A16" s="39"/>
      <c r="B16" s="44" t="s">
        <v>132</v>
      </c>
      <c r="C16" s="45">
        <v>2609</v>
      </c>
      <c r="D16" s="46">
        <v>2027</v>
      </c>
      <c r="E16" s="46">
        <v>647</v>
      </c>
      <c r="F16" s="46">
        <v>99</v>
      </c>
      <c r="G16" s="46">
        <v>31.344999999999999</v>
      </c>
      <c r="H16" s="46">
        <v>36.824190000000002</v>
      </c>
      <c r="I16" s="46">
        <v>1</v>
      </c>
      <c r="J16" s="16">
        <v>0</v>
      </c>
      <c r="K16" s="30">
        <v>0.31077999999999995</v>
      </c>
      <c r="L16" s="31">
        <v>0</v>
      </c>
      <c r="M16" s="31">
        <v>31.689219999999999</v>
      </c>
      <c r="N16" s="31">
        <v>4.8241900000000015</v>
      </c>
      <c r="O16" s="31">
        <v>0</v>
      </c>
      <c r="P16" s="31">
        <v>0</v>
      </c>
      <c r="Q16" s="31">
        <v>0</v>
      </c>
      <c r="R16" s="31">
        <v>1</v>
      </c>
      <c r="S16" s="15">
        <v>0</v>
      </c>
      <c r="T16" s="15">
        <v>0</v>
      </c>
      <c r="U16" s="15">
        <v>0</v>
      </c>
      <c r="V16" s="15">
        <v>0</v>
      </c>
      <c r="W16" s="17">
        <v>1</v>
      </c>
      <c r="X16" s="17">
        <v>0.89399999999999991</v>
      </c>
      <c r="Y16" s="18">
        <v>5.44191</v>
      </c>
    </row>
    <row r="17" spans="1:25">
      <c r="A17" s="39"/>
      <c r="B17" s="44" t="s">
        <v>133</v>
      </c>
      <c r="C17" s="45">
        <v>958</v>
      </c>
      <c r="D17" s="46">
        <v>817</v>
      </c>
      <c r="E17" s="46">
        <v>791</v>
      </c>
      <c r="F17" s="46">
        <v>900</v>
      </c>
      <c r="G17" s="46">
        <v>1046.4000000000001</v>
      </c>
      <c r="H17" s="46">
        <v>787.25613999999996</v>
      </c>
      <c r="I17" s="46">
        <v>486</v>
      </c>
      <c r="J17" s="16">
        <v>604</v>
      </c>
      <c r="K17" s="30">
        <v>239.36305999999999</v>
      </c>
      <c r="L17" s="31">
        <v>155.66583</v>
      </c>
      <c r="M17" s="31">
        <v>-28.02888999999999</v>
      </c>
      <c r="N17" s="31">
        <v>420.2561399999999</v>
      </c>
      <c r="O17" s="31">
        <v>90.166279999999986</v>
      </c>
      <c r="P17" s="31">
        <v>74.83347000000002</v>
      </c>
      <c r="Q17" s="31">
        <v>75.000250000000008</v>
      </c>
      <c r="R17" s="31">
        <v>246</v>
      </c>
      <c r="S17" s="15">
        <v>79</v>
      </c>
      <c r="T17" s="15">
        <v>153</v>
      </c>
      <c r="U17" s="15">
        <v>101</v>
      </c>
      <c r="V17" s="15">
        <v>271</v>
      </c>
      <c r="W17" s="17">
        <v>109.66811</v>
      </c>
      <c r="X17" s="17">
        <v>277.10917000000001</v>
      </c>
      <c r="Y17" s="18">
        <v>152.39868000000001</v>
      </c>
    </row>
    <row r="18" spans="1:25">
      <c r="A18" s="39"/>
      <c r="B18" s="47" t="s">
        <v>100</v>
      </c>
      <c r="C18" s="48">
        <v>1033</v>
      </c>
      <c r="D18" s="49">
        <v>2659</v>
      </c>
      <c r="E18" s="49">
        <v>2321</v>
      </c>
      <c r="F18" s="49">
        <v>3066</v>
      </c>
      <c r="G18" s="49">
        <v>4185.8744299999998</v>
      </c>
      <c r="H18" s="49">
        <v>4134.1234300000069</v>
      </c>
      <c r="I18" s="49">
        <v>4939</v>
      </c>
      <c r="J18" s="38">
        <v>5761</v>
      </c>
      <c r="K18" s="50">
        <v>960.14557999999988</v>
      </c>
      <c r="L18" s="51">
        <v>1243.3895600000001</v>
      </c>
      <c r="M18" s="51">
        <v>303.46485999999999</v>
      </c>
      <c r="N18" s="51">
        <v>1627.1234299999996</v>
      </c>
      <c r="O18" s="51">
        <v>1080.13202</v>
      </c>
      <c r="P18" s="51">
        <v>744.72856999999988</v>
      </c>
      <c r="Q18" s="51">
        <v>1945.13941</v>
      </c>
      <c r="R18" s="51">
        <v>1169.0000000000002</v>
      </c>
      <c r="S18" s="35">
        <v>2263</v>
      </c>
      <c r="T18" s="35">
        <v>1025.3556600000002</v>
      </c>
      <c r="U18" s="35">
        <v>793.64433999999994</v>
      </c>
      <c r="V18" s="35">
        <v>1679</v>
      </c>
      <c r="W18" s="36">
        <v>1000.7756400000017</v>
      </c>
      <c r="X18" s="36">
        <v>997.62741081300805</v>
      </c>
      <c r="Y18" s="37">
        <v>990.52075918699188</v>
      </c>
    </row>
    <row r="19" spans="1:25">
      <c r="A19" s="39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24"/>
      <c r="T19" s="24"/>
      <c r="U19" s="24"/>
      <c r="V19" s="24"/>
      <c r="W19" s="24"/>
      <c r="X19" s="24"/>
      <c r="Y19" s="24"/>
    </row>
    <row r="20" spans="1:25" ht="22.5" customHeight="1">
      <c r="A20" s="39"/>
      <c r="B20" s="389" t="s">
        <v>134</v>
      </c>
      <c r="C20" s="389"/>
      <c r="D20" s="389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89"/>
      <c r="P20" s="389"/>
      <c r="Q20" s="389"/>
      <c r="R20" s="389"/>
      <c r="S20" s="53"/>
      <c r="T20" s="53"/>
      <c r="U20" s="53"/>
      <c r="V20" s="53"/>
      <c r="W20" s="53"/>
      <c r="X20" s="53"/>
      <c r="Y20" s="53"/>
    </row>
    <row r="21" spans="1:25"/>
  </sheetData>
  <mergeCells count="4">
    <mergeCell ref="B3:B4"/>
    <mergeCell ref="C3:J3"/>
    <mergeCell ref="K3:W3"/>
    <mergeCell ref="B20:R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  <pageSetUpPr fitToPage="1"/>
  </sheetPr>
  <dimension ref="A1:BQ30"/>
  <sheetViews>
    <sheetView topLeftCell="B1" zoomScale="110" zoomScaleNormal="110" workbookViewId="0">
      <selection activeCell="BL4" sqref="BL4:BL27"/>
    </sheetView>
  </sheetViews>
  <sheetFormatPr defaultColWidth="9" defaultRowHeight="14.25" customHeight="1" zeroHeight="1" outlineLevelCol="1"/>
  <cols>
    <col min="1" max="1" width="1.75" customWidth="1"/>
    <col min="2" max="2" width="27.125" customWidth="1"/>
    <col min="3" max="4" width="9" hidden="1" customWidth="1" outlineLevel="1"/>
    <col min="5" max="5" width="9" hidden="1" customWidth="1" collapsed="1"/>
    <col min="6" max="8" width="9" hidden="1" customWidth="1"/>
    <col min="9" max="14" width="9" customWidth="1"/>
    <col min="15" max="18" width="7.625" hidden="1" customWidth="1" outlineLevel="1"/>
    <col min="19" max="45" width="7.75" hidden="1" customWidth="1" outlineLevel="1"/>
    <col min="46" max="46" width="7.625" hidden="1" customWidth="1" outlineLevel="1"/>
    <col min="47" max="47" width="7.625" hidden="1" customWidth="1" outlineLevel="1" collapsed="1"/>
    <col min="48" max="48" width="9" hidden="1" customWidth="1" outlineLevel="1"/>
    <col min="49" max="49" width="10.75" hidden="1" customWidth="1" outlineLevel="1"/>
    <col min="50" max="50" width="9.625" hidden="1" customWidth="1" outlineLevel="1"/>
    <col min="51" max="51" width="7.75" hidden="1" customWidth="1" collapsed="1"/>
    <col min="52" max="54" width="7.75" hidden="1" customWidth="1"/>
    <col min="55" max="61" width="7.75" customWidth="1"/>
    <col min="62" max="64" width="9" customWidth="1"/>
    <col min="65" max="65" width="5.25" customWidth="1"/>
    <col min="66" max="66" width="4.75" customWidth="1"/>
    <col min="67" max="68" width="2.125" customWidth="1"/>
    <col min="69" max="87" width="9" customWidth="1"/>
  </cols>
  <sheetData>
    <row r="1" spans="1:69" ht="56.25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69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69" ht="18.75" customHeight="1">
      <c r="A3" s="39"/>
      <c r="B3" s="401" t="s">
        <v>120</v>
      </c>
      <c r="C3" s="402" t="s">
        <v>145</v>
      </c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4"/>
      <c r="O3" s="105" t="s">
        <v>52</v>
      </c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84" t="s">
        <v>52</v>
      </c>
      <c r="AF3" s="118"/>
      <c r="AG3" s="118"/>
      <c r="AH3" s="118"/>
      <c r="AI3" s="397" t="s">
        <v>52</v>
      </c>
      <c r="AJ3" s="397"/>
      <c r="AK3" s="397"/>
      <c r="AL3" s="397"/>
      <c r="AM3" s="397"/>
      <c r="AN3" s="397"/>
      <c r="AO3" s="397"/>
      <c r="AP3" s="397"/>
      <c r="AQ3" s="397"/>
      <c r="AR3" s="397"/>
      <c r="AS3" s="397"/>
      <c r="AT3" s="397"/>
      <c r="AU3" s="397"/>
      <c r="AV3" s="397"/>
      <c r="AW3" s="397"/>
      <c r="AX3" s="397"/>
      <c r="AY3" s="397"/>
      <c r="AZ3" s="397"/>
      <c r="BA3" s="397"/>
      <c r="BB3" s="397"/>
      <c r="BC3" s="397"/>
      <c r="BD3" s="397"/>
      <c r="BE3" s="397"/>
      <c r="BF3" s="397"/>
      <c r="BG3" s="397"/>
      <c r="BH3" s="397"/>
      <c r="BI3" s="397"/>
      <c r="BJ3" s="397"/>
      <c r="BK3" s="397"/>
      <c r="BL3" s="397"/>
    </row>
    <row r="4" spans="1:69" ht="17.25">
      <c r="A4" s="39"/>
      <c r="B4" s="399"/>
      <c r="C4" s="199">
        <v>2013</v>
      </c>
      <c r="D4" s="200">
        <v>2014</v>
      </c>
      <c r="E4" s="200">
        <v>2015</v>
      </c>
      <c r="F4" s="200">
        <v>2016</v>
      </c>
      <c r="G4" s="200">
        <v>2017</v>
      </c>
      <c r="H4" s="200">
        <v>2018</v>
      </c>
      <c r="I4" s="200">
        <v>2019</v>
      </c>
      <c r="J4" s="247" t="s">
        <v>254</v>
      </c>
      <c r="K4" s="308">
        <v>2021</v>
      </c>
      <c r="L4" s="308">
        <v>2022</v>
      </c>
      <c r="M4" s="318">
        <v>2023</v>
      </c>
      <c r="N4" s="201">
        <v>2024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75" t="s">
        <v>26</v>
      </c>
      <c r="Z4" s="8" t="s">
        <v>144</v>
      </c>
      <c r="AA4" s="75" t="s">
        <v>168</v>
      </c>
      <c r="AB4" s="77" t="s">
        <v>169</v>
      </c>
      <c r="AC4" s="80" t="s">
        <v>170</v>
      </c>
      <c r="AD4" s="83" t="s">
        <v>171</v>
      </c>
      <c r="AE4" s="226" t="s">
        <v>174</v>
      </c>
      <c r="AF4" s="227" t="s">
        <v>175</v>
      </c>
      <c r="AG4" s="227" t="s">
        <v>176</v>
      </c>
      <c r="AH4" s="227" t="s">
        <v>178</v>
      </c>
      <c r="AI4" s="227" t="s">
        <v>179</v>
      </c>
      <c r="AJ4" s="227" t="s">
        <v>183</v>
      </c>
      <c r="AK4" s="227" t="s">
        <v>185</v>
      </c>
      <c r="AL4" s="227" t="s">
        <v>187</v>
      </c>
      <c r="AM4" s="227" t="s">
        <v>192</v>
      </c>
      <c r="AN4" s="227" t="s">
        <v>198</v>
      </c>
      <c r="AO4" s="227" t="s">
        <v>199</v>
      </c>
      <c r="AP4" s="204">
        <v>43830</v>
      </c>
      <c r="AQ4" s="204" t="s">
        <v>284</v>
      </c>
      <c r="AR4" s="204" t="s">
        <v>285</v>
      </c>
      <c r="AS4" s="204">
        <v>44104</v>
      </c>
      <c r="AT4" s="170" t="s">
        <v>286</v>
      </c>
      <c r="AU4" s="204" t="s">
        <v>287</v>
      </c>
      <c r="AV4" s="170">
        <v>44377</v>
      </c>
      <c r="AW4" s="170">
        <v>44469</v>
      </c>
      <c r="AX4" s="204">
        <v>44560</v>
      </c>
      <c r="AY4" s="204">
        <v>44651</v>
      </c>
      <c r="AZ4" s="204">
        <v>44742</v>
      </c>
      <c r="BA4" s="204">
        <v>44834</v>
      </c>
      <c r="BB4" s="204">
        <v>44926</v>
      </c>
      <c r="BC4" s="204">
        <v>45016</v>
      </c>
      <c r="BD4" s="204">
        <v>45107</v>
      </c>
      <c r="BE4" s="204">
        <v>45199</v>
      </c>
      <c r="BF4" s="204">
        <v>45291</v>
      </c>
      <c r="BG4" s="170">
        <v>45382</v>
      </c>
      <c r="BH4" s="204">
        <v>45473</v>
      </c>
      <c r="BI4" s="204">
        <v>45565</v>
      </c>
      <c r="BJ4" s="170">
        <v>45657</v>
      </c>
      <c r="BK4" s="204">
        <v>45747</v>
      </c>
      <c r="BL4" s="204">
        <v>45838</v>
      </c>
    </row>
    <row r="5" spans="1:69">
      <c r="A5" s="39"/>
      <c r="B5" s="66" t="s">
        <v>121</v>
      </c>
      <c r="C5" s="11">
        <v>36242</v>
      </c>
      <c r="D5" s="11">
        <v>41967</v>
      </c>
      <c r="E5" s="11">
        <v>39621</v>
      </c>
      <c r="F5" s="11">
        <v>38587</v>
      </c>
      <c r="G5" s="11">
        <v>53194</v>
      </c>
      <c r="H5" s="11">
        <v>44520</v>
      </c>
      <c r="I5" s="11">
        <v>48466</v>
      </c>
      <c r="J5" s="11">
        <v>49676</v>
      </c>
      <c r="K5" s="11">
        <v>57264</v>
      </c>
      <c r="L5" s="11">
        <v>76013</v>
      </c>
      <c r="M5" s="11">
        <v>105360</v>
      </c>
      <c r="N5" s="224">
        <v>103526</v>
      </c>
      <c r="O5" s="11">
        <v>6544</v>
      </c>
      <c r="P5" s="11">
        <v>7785</v>
      </c>
      <c r="Q5" s="11">
        <v>9191</v>
      </c>
      <c r="R5" s="11">
        <v>12721</v>
      </c>
      <c r="S5" s="11">
        <v>9708</v>
      </c>
      <c r="T5" s="11">
        <v>10460</v>
      </c>
      <c r="U5" s="11">
        <v>8733</v>
      </c>
      <c r="V5" s="11">
        <v>13066</v>
      </c>
      <c r="W5" s="11">
        <v>8851</v>
      </c>
      <c r="X5" s="11">
        <v>10063</v>
      </c>
      <c r="Y5" s="11">
        <v>9313</v>
      </c>
      <c r="Z5" s="11">
        <v>11394</v>
      </c>
      <c r="AA5" s="11">
        <v>7558</v>
      </c>
      <c r="AB5" s="11">
        <v>9456</v>
      </c>
      <c r="AC5" s="11">
        <v>8395</v>
      </c>
      <c r="AD5" s="11">
        <v>13178</v>
      </c>
      <c r="AE5" s="203">
        <v>9014</v>
      </c>
      <c r="AF5" s="13">
        <v>11650</v>
      </c>
      <c r="AG5" s="13">
        <v>12183</v>
      </c>
      <c r="AH5" s="13">
        <v>20347</v>
      </c>
      <c r="AI5" s="13">
        <v>9923</v>
      </c>
      <c r="AJ5" s="13">
        <v>11507</v>
      </c>
      <c r="AK5" s="13">
        <v>11149</v>
      </c>
      <c r="AL5" s="13">
        <v>11941</v>
      </c>
      <c r="AM5" s="13">
        <v>10131</v>
      </c>
      <c r="AN5" s="13">
        <v>11545</v>
      </c>
      <c r="AO5" s="13">
        <v>11498</v>
      </c>
      <c r="AP5" s="13">
        <v>15292</v>
      </c>
      <c r="AQ5" s="13">
        <v>11283.76254</v>
      </c>
      <c r="AR5" s="13">
        <v>10220.965989999997</v>
      </c>
      <c r="AS5" s="13">
        <v>12996.271470000003</v>
      </c>
      <c r="AT5" s="13">
        <v>15175</v>
      </c>
      <c r="AU5" s="13">
        <v>12948</v>
      </c>
      <c r="AV5" s="13">
        <v>13242</v>
      </c>
      <c r="AW5" s="89">
        <v>13521</v>
      </c>
      <c r="AX5" s="89">
        <v>17553</v>
      </c>
      <c r="AY5" s="19">
        <f t="shared" ref="AY5:BB5" si="0">SUM(AY6,AY11,AY16:AY27)</f>
        <v>13883</v>
      </c>
      <c r="AZ5" s="19">
        <f t="shared" si="0"/>
        <v>20241</v>
      </c>
      <c r="BA5" s="285">
        <f t="shared" si="0"/>
        <v>18499</v>
      </c>
      <c r="BB5" s="285">
        <f t="shared" si="0"/>
        <v>23390</v>
      </c>
      <c r="BC5" s="285">
        <v>23093</v>
      </c>
      <c r="BD5" s="285">
        <v>28944</v>
      </c>
      <c r="BE5" s="285">
        <v>25169</v>
      </c>
      <c r="BF5" s="285">
        <v>28154</v>
      </c>
      <c r="BG5" s="285">
        <v>26132</v>
      </c>
      <c r="BH5" s="19">
        <v>25889</v>
      </c>
      <c r="BI5" s="19">
        <v>26188</v>
      </c>
      <c r="BJ5" s="285">
        <v>25317</v>
      </c>
      <c r="BK5" s="19">
        <v>25775</v>
      </c>
      <c r="BL5" s="220">
        <v>25384</v>
      </c>
      <c r="BM5" s="214"/>
      <c r="BN5" s="214"/>
      <c r="BO5" s="214"/>
      <c r="BP5" s="214"/>
      <c r="BQ5" s="275"/>
    </row>
    <row r="6" spans="1:69">
      <c r="A6" s="39"/>
      <c r="B6" s="67" t="s">
        <v>231</v>
      </c>
      <c r="C6" s="15">
        <v>18754</v>
      </c>
      <c r="D6" s="15">
        <v>19378</v>
      </c>
      <c r="E6" s="15">
        <v>20209</v>
      </c>
      <c r="F6" s="15">
        <v>22161</v>
      </c>
      <c r="G6" s="15">
        <v>32467</v>
      </c>
      <c r="H6" s="15">
        <v>22940</v>
      </c>
      <c r="I6" s="15">
        <v>23755</v>
      </c>
      <c r="J6" s="15">
        <v>27574</v>
      </c>
      <c r="K6" s="15">
        <v>30880</v>
      </c>
      <c r="L6" s="15">
        <v>38279</v>
      </c>
      <c r="M6" s="15">
        <v>44406</v>
      </c>
      <c r="N6" s="16">
        <v>53597</v>
      </c>
      <c r="O6" s="15">
        <v>3717</v>
      </c>
      <c r="P6" s="15">
        <v>4229</v>
      </c>
      <c r="Q6" s="15">
        <v>4878</v>
      </c>
      <c r="R6" s="15">
        <v>5930</v>
      </c>
      <c r="S6" s="15">
        <v>4633</v>
      </c>
      <c r="T6" s="15">
        <v>4698</v>
      </c>
      <c r="U6" s="15">
        <v>4786</v>
      </c>
      <c r="V6" s="15">
        <v>5261</v>
      </c>
      <c r="W6" s="15">
        <v>5059</v>
      </c>
      <c r="X6" s="15">
        <v>4485</v>
      </c>
      <c r="Y6" s="15">
        <v>4734</v>
      </c>
      <c r="Z6" s="15">
        <v>5931</v>
      </c>
      <c r="AA6" s="15">
        <v>4906</v>
      </c>
      <c r="AB6" s="15">
        <v>5153</v>
      </c>
      <c r="AC6" s="15">
        <v>5508</v>
      </c>
      <c r="AD6" s="15">
        <v>6593</v>
      </c>
      <c r="AE6" s="171">
        <v>5042</v>
      </c>
      <c r="AF6" s="15">
        <v>6389</v>
      </c>
      <c r="AG6" s="15">
        <v>7011</v>
      </c>
      <c r="AH6" s="15">
        <v>14025</v>
      </c>
      <c r="AI6" s="15">
        <v>5726</v>
      </c>
      <c r="AJ6" s="15">
        <v>5877</v>
      </c>
      <c r="AK6" s="15">
        <v>5713</v>
      </c>
      <c r="AL6" s="15">
        <v>5624</v>
      </c>
      <c r="AM6" s="15">
        <v>5580</v>
      </c>
      <c r="AN6" s="15">
        <v>5861</v>
      </c>
      <c r="AO6" s="15">
        <v>5974</v>
      </c>
      <c r="AP6" s="15">
        <v>6340</v>
      </c>
      <c r="AQ6" s="17">
        <v>5940</v>
      </c>
      <c r="AR6" s="17">
        <v>6499.8987399999987</v>
      </c>
      <c r="AS6" s="17">
        <v>7285.3012599999984</v>
      </c>
      <c r="AT6" s="17">
        <v>7848.8000000000029</v>
      </c>
      <c r="AU6" s="17">
        <v>7190</v>
      </c>
      <c r="AV6" s="17">
        <v>7620</v>
      </c>
      <c r="AW6" s="17">
        <v>7447.2999999999993</v>
      </c>
      <c r="AX6" s="17">
        <v>8622.7000000000007</v>
      </c>
      <c r="AY6" s="17">
        <v>6839</v>
      </c>
      <c r="AZ6" s="17">
        <v>10566</v>
      </c>
      <c r="BA6" s="17">
        <v>9348</v>
      </c>
      <c r="BB6" s="17">
        <v>11526</v>
      </c>
      <c r="BC6" s="17">
        <v>10465</v>
      </c>
      <c r="BD6" s="17">
        <v>11168</v>
      </c>
      <c r="BE6" s="17">
        <v>11203</v>
      </c>
      <c r="BF6" s="17">
        <v>11570</v>
      </c>
      <c r="BG6" s="17">
        <v>13388</v>
      </c>
      <c r="BH6" s="17">
        <v>13667</v>
      </c>
      <c r="BI6" s="17">
        <v>14068</v>
      </c>
      <c r="BJ6" s="17">
        <v>12474</v>
      </c>
      <c r="BK6" s="17">
        <v>13489</v>
      </c>
      <c r="BL6" s="18">
        <v>15023</v>
      </c>
      <c r="BM6" s="214"/>
      <c r="BQ6" s="275"/>
    </row>
    <row r="7" spans="1:69" s="71" customFormat="1">
      <c r="A7" s="70"/>
      <c r="B7" s="68" t="s">
        <v>154</v>
      </c>
      <c r="C7" s="27">
        <v>10908</v>
      </c>
      <c r="D7" s="27">
        <v>11755</v>
      </c>
      <c r="E7" s="27">
        <v>12524</v>
      </c>
      <c r="F7" s="27">
        <v>12395</v>
      </c>
      <c r="G7" s="27">
        <v>15752</v>
      </c>
      <c r="H7" s="27">
        <v>15998</v>
      </c>
      <c r="I7" s="27">
        <v>17881</v>
      </c>
      <c r="J7" s="27">
        <v>21796</v>
      </c>
      <c r="K7" s="27">
        <v>24461</v>
      </c>
      <c r="L7" s="27">
        <v>31549</v>
      </c>
      <c r="M7" s="27">
        <v>37144</v>
      </c>
      <c r="N7" s="225">
        <v>45949</v>
      </c>
      <c r="O7" s="27">
        <v>2391</v>
      </c>
      <c r="P7" s="27">
        <v>2520</v>
      </c>
      <c r="Q7" s="27">
        <v>2923</v>
      </c>
      <c r="R7" s="27">
        <v>3073</v>
      </c>
      <c r="S7" s="27">
        <v>2796</v>
      </c>
      <c r="T7" s="27">
        <v>2997</v>
      </c>
      <c r="U7" s="27">
        <v>2988</v>
      </c>
      <c r="V7" s="27">
        <v>2973</v>
      </c>
      <c r="W7" s="27">
        <v>3147</v>
      </c>
      <c r="X7" s="27">
        <v>2697</v>
      </c>
      <c r="Y7" s="27">
        <v>2920</v>
      </c>
      <c r="Z7" s="27">
        <v>3760</v>
      </c>
      <c r="AA7" s="27">
        <v>2998</v>
      </c>
      <c r="AB7" s="27">
        <v>3343</v>
      </c>
      <c r="AC7" s="27">
        <v>3488</v>
      </c>
      <c r="AD7" s="27">
        <v>2565</v>
      </c>
      <c r="AE7" s="172">
        <v>3250</v>
      </c>
      <c r="AF7" s="27">
        <v>4087</v>
      </c>
      <c r="AG7" s="27">
        <v>4218</v>
      </c>
      <c r="AH7" s="27">
        <v>4196</v>
      </c>
      <c r="AI7" s="27">
        <v>3973</v>
      </c>
      <c r="AJ7" s="27">
        <v>4130</v>
      </c>
      <c r="AK7" s="27">
        <v>3989</v>
      </c>
      <c r="AL7" s="27">
        <v>3906</v>
      </c>
      <c r="AM7" s="27">
        <v>4087</v>
      </c>
      <c r="AN7" s="27">
        <v>4321</v>
      </c>
      <c r="AO7" s="27">
        <v>4552</v>
      </c>
      <c r="AP7" s="27">
        <v>4921</v>
      </c>
      <c r="AQ7" s="28">
        <v>4441</v>
      </c>
      <c r="AR7" s="28">
        <v>4991.6007399999999</v>
      </c>
      <c r="AS7" s="28">
        <v>5875.9992599999987</v>
      </c>
      <c r="AT7" s="28">
        <v>6487.4000000000015</v>
      </c>
      <c r="AU7" s="28">
        <v>5513</v>
      </c>
      <c r="AV7" s="28">
        <v>6095</v>
      </c>
      <c r="AW7" s="28">
        <v>5635.2999999999993</v>
      </c>
      <c r="AX7" s="28">
        <v>7217.7000000000007</v>
      </c>
      <c r="AY7" s="28">
        <v>5344</v>
      </c>
      <c r="AZ7" s="28">
        <v>9032</v>
      </c>
      <c r="BA7" s="28">
        <v>7841</v>
      </c>
      <c r="BB7" s="28">
        <v>9332</v>
      </c>
      <c r="BC7" s="28">
        <v>8519</v>
      </c>
      <c r="BD7" s="28">
        <v>9501</v>
      </c>
      <c r="BE7" s="28">
        <v>9656</v>
      </c>
      <c r="BF7" s="28">
        <v>9468</v>
      </c>
      <c r="BG7" s="28">
        <v>11749</v>
      </c>
      <c r="BH7" s="28">
        <v>11719</v>
      </c>
      <c r="BI7" s="28">
        <v>12024</v>
      </c>
      <c r="BJ7" s="28">
        <v>10457</v>
      </c>
      <c r="BK7" s="28">
        <v>11987</v>
      </c>
      <c r="BL7" s="363">
        <v>13124</v>
      </c>
      <c r="BM7" s="214"/>
      <c r="BQ7" s="275"/>
    </row>
    <row r="8" spans="1:69" s="71" customFormat="1">
      <c r="A8" s="70"/>
      <c r="B8" s="68" t="s">
        <v>155</v>
      </c>
      <c r="C8" s="27">
        <v>834</v>
      </c>
      <c r="D8" s="27">
        <v>1139</v>
      </c>
      <c r="E8" s="27">
        <v>1185</v>
      </c>
      <c r="F8" s="27">
        <v>1453</v>
      </c>
      <c r="G8" s="27">
        <v>1091</v>
      </c>
      <c r="H8" s="27">
        <v>1466</v>
      </c>
      <c r="I8" s="27">
        <v>1501</v>
      </c>
      <c r="J8" s="27">
        <v>1562</v>
      </c>
      <c r="K8" s="27">
        <v>1574</v>
      </c>
      <c r="L8" s="27">
        <v>1500</v>
      </c>
      <c r="M8" s="27">
        <v>1670</v>
      </c>
      <c r="N8" s="225">
        <v>1949</v>
      </c>
      <c r="O8" s="27">
        <v>200</v>
      </c>
      <c r="P8" s="27">
        <v>217</v>
      </c>
      <c r="Q8" s="27">
        <v>213</v>
      </c>
      <c r="R8" s="27">
        <v>204</v>
      </c>
      <c r="S8" s="27">
        <v>281</v>
      </c>
      <c r="T8" s="27">
        <v>279</v>
      </c>
      <c r="U8" s="27">
        <v>280</v>
      </c>
      <c r="V8" s="27">
        <v>298</v>
      </c>
      <c r="W8" s="27">
        <v>294</v>
      </c>
      <c r="X8" s="27">
        <v>291</v>
      </c>
      <c r="Y8" s="27">
        <v>298</v>
      </c>
      <c r="Z8" s="27">
        <v>303</v>
      </c>
      <c r="AA8" s="27">
        <v>454</v>
      </c>
      <c r="AB8" s="27">
        <v>301</v>
      </c>
      <c r="AC8" s="27">
        <v>380</v>
      </c>
      <c r="AD8" s="27">
        <v>318</v>
      </c>
      <c r="AE8" s="172">
        <v>263</v>
      </c>
      <c r="AF8" s="27">
        <v>257</v>
      </c>
      <c r="AG8" s="27">
        <v>289</v>
      </c>
      <c r="AH8" s="27">
        <v>282</v>
      </c>
      <c r="AI8" s="27">
        <v>367</v>
      </c>
      <c r="AJ8" s="27">
        <v>374</v>
      </c>
      <c r="AK8" s="27">
        <v>354</v>
      </c>
      <c r="AL8" s="27">
        <v>371</v>
      </c>
      <c r="AM8" s="27">
        <v>382</v>
      </c>
      <c r="AN8" s="27">
        <v>369</v>
      </c>
      <c r="AO8" s="27">
        <v>375</v>
      </c>
      <c r="AP8" s="27">
        <v>375</v>
      </c>
      <c r="AQ8" s="28">
        <v>386</v>
      </c>
      <c r="AR8" s="28">
        <v>392</v>
      </c>
      <c r="AS8" s="28">
        <v>397.59999999999991</v>
      </c>
      <c r="AT8" s="28">
        <v>386.40000000000009</v>
      </c>
      <c r="AU8" s="28">
        <v>398</v>
      </c>
      <c r="AV8" s="28">
        <v>234</v>
      </c>
      <c r="AW8" s="28">
        <v>545</v>
      </c>
      <c r="AX8" s="28">
        <v>397</v>
      </c>
      <c r="AY8" s="28">
        <v>401</v>
      </c>
      <c r="AZ8" s="28">
        <v>404</v>
      </c>
      <c r="BA8" s="28">
        <v>410</v>
      </c>
      <c r="BB8" s="28">
        <v>285</v>
      </c>
      <c r="BC8" s="28">
        <v>432</v>
      </c>
      <c r="BD8" s="28">
        <v>407</v>
      </c>
      <c r="BE8" s="28">
        <v>397</v>
      </c>
      <c r="BF8" s="28">
        <v>434</v>
      </c>
      <c r="BG8" s="28">
        <v>296</v>
      </c>
      <c r="BH8" s="28">
        <v>574</v>
      </c>
      <c r="BI8" s="28">
        <v>437</v>
      </c>
      <c r="BJ8" s="28">
        <v>642</v>
      </c>
      <c r="BK8" s="28">
        <v>315</v>
      </c>
      <c r="BL8" s="363">
        <v>310</v>
      </c>
      <c r="BM8" s="214"/>
      <c r="BQ8" s="275"/>
    </row>
    <row r="9" spans="1:69" s="71" customFormat="1">
      <c r="A9" s="70"/>
      <c r="B9" s="68" t="s">
        <v>124</v>
      </c>
      <c r="C9" s="27">
        <v>5851</v>
      </c>
      <c r="D9" s="27">
        <v>5827</v>
      </c>
      <c r="E9" s="27">
        <v>5704</v>
      </c>
      <c r="F9" s="27">
        <v>5924</v>
      </c>
      <c r="G9" s="27">
        <v>5242</v>
      </c>
      <c r="H9" s="27">
        <v>5102</v>
      </c>
      <c r="I9" s="27">
        <v>3986</v>
      </c>
      <c r="J9" s="27">
        <v>3952</v>
      </c>
      <c r="K9" s="27">
        <v>4061</v>
      </c>
      <c r="L9" s="27">
        <v>3767</v>
      </c>
      <c r="M9" s="27">
        <v>3949</v>
      </c>
      <c r="N9" s="225">
        <v>4920</v>
      </c>
      <c r="O9" s="27">
        <v>1095</v>
      </c>
      <c r="P9" s="27">
        <v>1430</v>
      </c>
      <c r="Q9" s="27">
        <v>1673</v>
      </c>
      <c r="R9" s="27">
        <v>1652</v>
      </c>
      <c r="S9" s="27">
        <v>1485</v>
      </c>
      <c r="T9" s="27">
        <v>1375</v>
      </c>
      <c r="U9" s="27">
        <v>1443</v>
      </c>
      <c r="V9" s="27">
        <v>1524</v>
      </c>
      <c r="W9" s="27">
        <v>1468</v>
      </c>
      <c r="X9" s="27">
        <v>1444</v>
      </c>
      <c r="Y9" s="27">
        <v>1406</v>
      </c>
      <c r="Z9" s="27">
        <v>1386</v>
      </c>
      <c r="AA9" s="27">
        <v>1424</v>
      </c>
      <c r="AB9" s="27">
        <v>1447</v>
      </c>
      <c r="AC9" s="27">
        <v>1593</v>
      </c>
      <c r="AD9" s="27">
        <v>1460</v>
      </c>
      <c r="AE9" s="172">
        <v>1439</v>
      </c>
      <c r="AF9" s="27">
        <v>1288</v>
      </c>
      <c r="AG9" s="27">
        <v>1208</v>
      </c>
      <c r="AH9" s="27">
        <v>1306</v>
      </c>
      <c r="AI9" s="27">
        <v>1318</v>
      </c>
      <c r="AJ9" s="27">
        <v>1286</v>
      </c>
      <c r="AK9" s="27">
        <v>1272</v>
      </c>
      <c r="AL9" s="27">
        <v>1227</v>
      </c>
      <c r="AM9" s="27">
        <v>1055</v>
      </c>
      <c r="AN9" s="27">
        <v>1056</v>
      </c>
      <c r="AO9" s="27">
        <v>982</v>
      </c>
      <c r="AP9" s="27">
        <v>893</v>
      </c>
      <c r="AQ9" s="28">
        <v>962</v>
      </c>
      <c r="AR9" s="28">
        <v>892.9079999999999</v>
      </c>
      <c r="AS9" s="28">
        <v>1099.0920000000001</v>
      </c>
      <c r="AT9" s="28">
        <v>998</v>
      </c>
      <c r="AU9" s="28">
        <v>1018</v>
      </c>
      <c r="AV9" s="28">
        <v>1006</v>
      </c>
      <c r="AW9" s="28">
        <v>957</v>
      </c>
      <c r="AX9" s="28">
        <v>1080</v>
      </c>
      <c r="AY9" s="28">
        <v>819</v>
      </c>
      <c r="AZ9" s="28">
        <v>1068</v>
      </c>
      <c r="BA9" s="28">
        <v>861</v>
      </c>
      <c r="BB9" s="28">
        <v>1019</v>
      </c>
      <c r="BC9" s="28">
        <v>969</v>
      </c>
      <c r="BD9" s="28">
        <v>1099</v>
      </c>
      <c r="BE9" s="28">
        <v>947</v>
      </c>
      <c r="BF9" s="28">
        <v>934</v>
      </c>
      <c r="BG9" s="28">
        <v>1152</v>
      </c>
      <c r="BH9" s="28">
        <v>1113</v>
      </c>
      <c r="BI9" s="28">
        <v>1420</v>
      </c>
      <c r="BJ9" s="28">
        <v>1235</v>
      </c>
      <c r="BK9" s="28">
        <v>1171</v>
      </c>
      <c r="BL9" s="363">
        <v>1522</v>
      </c>
      <c r="BM9" s="214"/>
      <c r="BQ9" s="275"/>
    </row>
    <row r="10" spans="1:69" s="71" customFormat="1">
      <c r="A10" s="70"/>
      <c r="B10" s="68" t="s">
        <v>126</v>
      </c>
      <c r="C10" s="27">
        <v>1160</v>
      </c>
      <c r="D10" s="27">
        <v>657</v>
      </c>
      <c r="E10" s="27">
        <v>796</v>
      </c>
      <c r="F10" s="27">
        <v>2389</v>
      </c>
      <c r="G10" s="27">
        <v>10382</v>
      </c>
      <c r="H10" s="27">
        <v>374</v>
      </c>
      <c r="I10" s="27">
        <v>387</v>
      </c>
      <c r="J10" s="27">
        <v>264</v>
      </c>
      <c r="K10" s="27">
        <v>784</v>
      </c>
      <c r="L10" s="27">
        <v>1463</v>
      </c>
      <c r="M10" s="27">
        <v>1643</v>
      </c>
      <c r="N10" s="225">
        <v>779</v>
      </c>
      <c r="O10" s="27">
        <v>30</v>
      </c>
      <c r="P10" s="27">
        <v>62</v>
      </c>
      <c r="Q10" s="27">
        <v>68</v>
      </c>
      <c r="R10" s="27">
        <v>1000</v>
      </c>
      <c r="S10" s="27">
        <v>70</v>
      </c>
      <c r="T10" s="27">
        <v>47</v>
      </c>
      <c r="U10" s="27">
        <v>75</v>
      </c>
      <c r="V10" s="27">
        <v>466</v>
      </c>
      <c r="W10" s="27">
        <v>150</v>
      </c>
      <c r="X10" s="27">
        <v>53</v>
      </c>
      <c r="Y10" s="27">
        <v>110</v>
      </c>
      <c r="Z10" s="27">
        <v>482</v>
      </c>
      <c r="AA10" s="27">
        <v>30</v>
      </c>
      <c r="AB10" s="27">
        <v>62</v>
      </c>
      <c r="AC10" s="27">
        <v>47</v>
      </c>
      <c r="AD10" s="27">
        <v>2250</v>
      </c>
      <c r="AE10" s="172">
        <v>90</v>
      </c>
      <c r="AF10" s="27">
        <v>757</v>
      </c>
      <c r="AG10" s="27">
        <v>1295</v>
      </c>
      <c r="AH10" s="27">
        <v>8240</v>
      </c>
      <c r="AI10" s="27">
        <v>68</v>
      </c>
      <c r="AJ10" s="27">
        <v>87</v>
      </c>
      <c r="AK10" s="27">
        <v>98</v>
      </c>
      <c r="AL10" s="27">
        <v>121</v>
      </c>
      <c r="AM10" s="27">
        <v>56</v>
      </c>
      <c r="AN10" s="27">
        <v>116</v>
      </c>
      <c r="AO10" s="27">
        <v>64</v>
      </c>
      <c r="AP10" s="27">
        <v>151</v>
      </c>
      <c r="AQ10" s="28">
        <v>151</v>
      </c>
      <c r="AR10" s="28">
        <v>223.39</v>
      </c>
      <c r="AS10" s="28">
        <v>-87.389999999999986</v>
      </c>
      <c r="AT10" s="28">
        <v>-23</v>
      </c>
      <c r="AU10" s="28">
        <v>261</v>
      </c>
      <c r="AV10" s="28">
        <v>285</v>
      </c>
      <c r="AW10" s="28">
        <v>310</v>
      </c>
      <c r="AX10" s="28">
        <v>-72</v>
      </c>
      <c r="AY10" s="28">
        <v>275</v>
      </c>
      <c r="AZ10" s="28">
        <v>62</v>
      </c>
      <c r="BA10" s="28">
        <v>236</v>
      </c>
      <c r="BB10" s="28">
        <v>890</v>
      </c>
      <c r="BC10" s="28">
        <v>545</v>
      </c>
      <c r="BD10" s="28">
        <v>161</v>
      </c>
      <c r="BE10" s="28">
        <v>203</v>
      </c>
      <c r="BF10" s="28">
        <v>734</v>
      </c>
      <c r="BG10" s="28">
        <v>191</v>
      </c>
      <c r="BH10" s="28">
        <v>261</v>
      </c>
      <c r="BI10" s="28">
        <v>187</v>
      </c>
      <c r="BJ10" s="28">
        <v>140</v>
      </c>
      <c r="BK10" s="28">
        <v>16</v>
      </c>
      <c r="BL10" s="363">
        <v>67</v>
      </c>
      <c r="BM10" s="214"/>
      <c r="BQ10" s="275"/>
    </row>
    <row r="11" spans="1:69" ht="20.25" customHeight="1">
      <c r="A11" s="39"/>
      <c r="B11" s="67" t="s">
        <v>232</v>
      </c>
      <c r="C11" s="15">
        <v>3408</v>
      </c>
      <c r="D11" s="15">
        <v>3695</v>
      </c>
      <c r="E11" s="15">
        <v>2749</v>
      </c>
      <c r="F11" s="15">
        <v>2860</v>
      </c>
      <c r="G11" s="15">
        <v>3325</v>
      </c>
      <c r="H11" s="15">
        <v>3355</v>
      </c>
      <c r="I11" s="15">
        <v>3498</v>
      </c>
      <c r="J11" s="15">
        <v>3834</v>
      </c>
      <c r="K11" s="15">
        <v>4163</v>
      </c>
      <c r="L11" s="15">
        <v>4412</v>
      </c>
      <c r="M11" s="15">
        <v>4905</v>
      </c>
      <c r="N11" s="16">
        <v>5324</v>
      </c>
      <c r="O11" s="15">
        <v>626</v>
      </c>
      <c r="P11" s="15">
        <v>938</v>
      </c>
      <c r="Q11" s="15">
        <v>917</v>
      </c>
      <c r="R11" s="15">
        <v>927</v>
      </c>
      <c r="S11" s="15">
        <v>624</v>
      </c>
      <c r="T11" s="15">
        <v>827</v>
      </c>
      <c r="U11" s="15">
        <v>776</v>
      </c>
      <c r="V11" s="15">
        <v>1469</v>
      </c>
      <c r="W11" s="15">
        <v>590</v>
      </c>
      <c r="X11" s="15">
        <v>607</v>
      </c>
      <c r="Y11" s="15">
        <v>796</v>
      </c>
      <c r="Z11" s="15">
        <v>756</v>
      </c>
      <c r="AA11" s="15">
        <v>511</v>
      </c>
      <c r="AB11" s="15">
        <v>672</v>
      </c>
      <c r="AC11" s="15">
        <v>811</v>
      </c>
      <c r="AD11" s="15">
        <v>866</v>
      </c>
      <c r="AE11" s="171">
        <v>694</v>
      </c>
      <c r="AF11" s="15">
        <v>917</v>
      </c>
      <c r="AG11" s="15">
        <v>766</v>
      </c>
      <c r="AH11" s="15">
        <v>948</v>
      </c>
      <c r="AI11" s="15">
        <v>683</v>
      </c>
      <c r="AJ11" s="15">
        <v>761</v>
      </c>
      <c r="AK11" s="15">
        <v>841</v>
      </c>
      <c r="AL11" s="15">
        <v>1071</v>
      </c>
      <c r="AM11" s="15">
        <v>728</v>
      </c>
      <c r="AN11" s="15">
        <v>768</v>
      </c>
      <c r="AO11" s="15">
        <v>968</v>
      </c>
      <c r="AP11" s="15">
        <v>1034</v>
      </c>
      <c r="AQ11" s="17">
        <v>821</v>
      </c>
      <c r="AR11" s="17">
        <v>913.17128000000002</v>
      </c>
      <c r="AS11" s="17">
        <v>925.82871999999998</v>
      </c>
      <c r="AT11" s="17">
        <v>1174</v>
      </c>
      <c r="AU11" s="17">
        <v>897</v>
      </c>
      <c r="AV11" s="17">
        <v>943</v>
      </c>
      <c r="AW11" s="17">
        <v>1050</v>
      </c>
      <c r="AX11" s="17">
        <v>1273</v>
      </c>
      <c r="AY11" s="17">
        <f>SUM(AY12:AY15)</f>
        <v>907</v>
      </c>
      <c r="AZ11" s="17">
        <f>SUM(AZ12:AZ15)</f>
        <v>1022</v>
      </c>
      <c r="BA11" s="17">
        <f>SUM(BA12:BA15)</f>
        <v>1103</v>
      </c>
      <c r="BB11" s="17">
        <f>SUM(BB12:BB15)</f>
        <v>1380</v>
      </c>
      <c r="BC11" s="17">
        <v>934</v>
      </c>
      <c r="BD11" s="17">
        <v>1315</v>
      </c>
      <c r="BE11" s="17">
        <v>1176</v>
      </c>
      <c r="BF11" s="17">
        <v>1480</v>
      </c>
      <c r="BG11" s="17">
        <v>1083</v>
      </c>
      <c r="BH11" s="17">
        <v>1308</v>
      </c>
      <c r="BI11" s="17">
        <v>1351</v>
      </c>
      <c r="BJ11" s="17">
        <v>1582</v>
      </c>
      <c r="BK11" s="17">
        <v>1156</v>
      </c>
      <c r="BL11" s="18">
        <v>1453</v>
      </c>
      <c r="BM11" s="214"/>
      <c r="BQ11" s="275"/>
    </row>
    <row r="12" spans="1:69" s="71" customFormat="1">
      <c r="A12" s="70"/>
      <c r="B12" s="68" t="s">
        <v>156</v>
      </c>
      <c r="C12" s="27">
        <v>1163</v>
      </c>
      <c r="D12" s="27">
        <v>1425</v>
      </c>
      <c r="E12" s="27">
        <v>938</v>
      </c>
      <c r="F12" s="27">
        <v>1038</v>
      </c>
      <c r="G12" s="27">
        <v>1012</v>
      </c>
      <c r="H12" s="27">
        <v>1026</v>
      </c>
      <c r="I12" s="27">
        <v>901</v>
      </c>
      <c r="J12" s="27">
        <v>878</v>
      </c>
      <c r="K12" s="27">
        <v>1026</v>
      </c>
      <c r="L12" s="27">
        <v>1182</v>
      </c>
      <c r="M12" s="27">
        <v>1110</v>
      </c>
      <c r="N12" s="225">
        <v>1264</v>
      </c>
      <c r="O12" s="27">
        <v>115</v>
      </c>
      <c r="P12" s="27">
        <v>392</v>
      </c>
      <c r="Q12" s="27">
        <v>316</v>
      </c>
      <c r="R12" s="27">
        <v>340</v>
      </c>
      <c r="S12" s="27">
        <v>106</v>
      </c>
      <c r="T12" s="27">
        <v>222</v>
      </c>
      <c r="U12" s="27">
        <v>217</v>
      </c>
      <c r="V12" s="27">
        <v>880</v>
      </c>
      <c r="W12" s="27">
        <v>156</v>
      </c>
      <c r="X12" s="27">
        <v>150</v>
      </c>
      <c r="Y12" s="27">
        <v>337</v>
      </c>
      <c r="Z12" s="27">
        <v>295</v>
      </c>
      <c r="AA12" s="27">
        <v>81</v>
      </c>
      <c r="AB12" s="27">
        <v>213</v>
      </c>
      <c r="AC12" s="27">
        <v>343</v>
      </c>
      <c r="AD12" s="27">
        <v>401</v>
      </c>
      <c r="AE12" s="172">
        <v>132</v>
      </c>
      <c r="AF12" s="27">
        <v>325</v>
      </c>
      <c r="AG12" s="27">
        <v>180</v>
      </c>
      <c r="AH12" s="27">
        <v>375</v>
      </c>
      <c r="AI12" s="27">
        <v>111</v>
      </c>
      <c r="AJ12" s="27">
        <v>164</v>
      </c>
      <c r="AK12" s="27">
        <v>283</v>
      </c>
      <c r="AL12" s="27">
        <v>467</v>
      </c>
      <c r="AM12" s="27">
        <v>91</v>
      </c>
      <c r="AN12" s="27">
        <v>137</v>
      </c>
      <c r="AO12" s="27">
        <v>322</v>
      </c>
      <c r="AP12" s="27">
        <v>351</v>
      </c>
      <c r="AQ12" s="28">
        <v>57</v>
      </c>
      <c r="AR12" s="28">
        <v>230.17779999999999</v>
      </c>
      <c r="AS12" s="28">
        <v>187.82220000000001</v>
      </c>
      <c r="AT12" s="28">
        <v>403</v>
      </c>
      <c r="AU12" s="28">
        <v>114</v>
      </c>
      <c r="AV12" s="28">
        <v>150</v>
      </c>
      <c r="AW12" s="28">
        <v>262</v>
      </c>
      <c r="AX12" s="28">
        <v>500</v>
      </c>
      <c r="AY12" s="28">
        <v>108</v>
      </c>
      <c r="AZ12" s="28">
        <v>214</v>
      </c>
      <c r="BA12" s="28">
        <v>305</v>
      </c>
      <c r="BB12" s="28">
        <v>555</v>
      </c>
      <c r="BC12" s="28">
        <v>129</v>
      </c>
      <c r="BD12" s="28">
        <v>270</v>
      </c>
      <c r="BE12" s="28">
        <v>239</v>
      </c>
      <c r="BF12" s="28">
        <v>472</v>
      </c>
      <c r="BG12" s="28">
        <v>103</v>
      </c>
      <c r="BH12" s="28">
        <v>281</v>
      </c>
      <c r="BI12" s="28">
        <v>338</v>
      </c>
      <c r="BJ12" s="28">
        <v>542</v>
      </c>
      <c r="BK12" s="28">
        <v>129</v>
      </c>
      <c r="BL12" s="363">
        <v>339</v>
      </c>
      <c r="BM12" s="214"/>
      <c r="BQ12" s="275"/>
    </row>
    <row r="13" spans="1:69" s="71" customFormat="1">
      <c r="A13" s="70"/>
      <c r="B13" s="68" t="s">
        <v>123</v>
      </c>
      <c r="C13" s="27">
        <v>1091</v>
      </c>
      <c r="D13" s="27">
        <v>1137</v>
      </c>
      <c r="E13" s="27">
        <v>820</v>
      </c>
      <c r="F13" s="27">
        <v>904</v>
      </c>
      <c r="G13" s="27">
        <v>1396</v>
      </c>
      <c r="H13" s="27">
        <v>1412</v>
      </c>
      <c r="I13" s="27">
        <v>1570</v>
      </c>
      <c r="J13" s="27">
        <v>1881</v>
      </c>
      <c r="K13" s="27">
        <v>2022</v>
      </c>
      <c r="L13" s="27">
        <v>2085</v>
      </c>
      <c r="M13" s="27">
        <v>2469</v>
      </c>
      <c r="N13" s="225">
        <v>2913</v>
      </c>
      <c r="O13" s="27">
        <v>277</v>
      </c>
      <c r="P13" s="27">
        <v>266</v>
      </c>
      <c r="Q13" s="27">
        <v>279</v>
      </c>
      <c r="R13" s="27">
        <v>269</v>
      </c>
      <c r="S13" s="27">
        <v>263</v>
      </c>
      <c r="T13" s="27">
        <v>286</v>
      </c>
      <c r="U13" s="27">
        <v>287</v>
      </c>
      <c r="V13" s="27">
        <v>301</v>
      </c>
      <c r="W13" s="27">
        <v>199</v>
      </c>
      <c r="X13" s="27">
        <v>213</v>
      </c>
      <c r="Y13" s="27">
        <v>198</v>
      </c>
      <c r="Z13" s="27">
        <v>210</v>
      </c>
      <c r="AA13" s="27">
        <v>198</v>
      </c>
      <c r="AB13" s="27">
        <v>230</v>
      </c>
      <c r="AC13" s="27">
        <v>234</v>
      </c>
      <c r="AD13" s="27">
        <v>242</v>
      </c>
      <c r="AE13" s="172">
        <v>323</v>
      </c>
      <c r="AF13" s="27">
        <v>353</v>
      </c>
      <c r="AG13" s="27">
        <v>366</v>
      </c>
      <c r="AH13" s="27">
        <v>354</v>
      </c>
      <c r="AI13" s="27">
        <v>351</v>
      </c>
      <c r="AJ13" s="27">
        <v>362</v>
      </c>
      <c r="AK13" s="27">
        <v>323</v>
      </c>
      <c r="AL13" s="27">
        <v>376</v>
      </c>
      <c r="AM13" s="27">
        <v>391</v>
      </c>
      <c r="AN13" s="27">
        <v>395</v>
      </c>
      <c r="AO13" s="27">
        <v>392</v>
      </c>
      <c r="AP13" s="27">
        <v>392</v>
      </c>
      <c r="AQ13" s="28">
        <v>456</v>
      </c>
      <c r="AR13" s="28">
        <v>469.96669999999995</v>
      </c>
      <c r="AS13" s="28">
        <v>468.03330000000005</v>
      </c>
      <c r="AT13" s="28">
        <v>487</v>
      </c>
      <c r="AU13" s="28">
        <v>509</v>
      </c>
      <c r="AV13" s="28">
        <v>509</v>
      </c>
      <c r="AW13" s="28">
        <v>515</v>
      </c>
      <c r="AX13" s="28">
        <v>489</v>
      </c>
      <c r="AY13" s="28">
        <v>509</v>
      </c>
      <c r="AZ13" s="28">
        <v>513</v>
      </c>
      <c r="BA13" s="28">
        <v>519</v>
      </c>
      <c r="BB13" s="28">
        <v>544</v>
      </c>
      <c r="BC13" s="28">
        <v>492</v>
      </c>
      <c r="BD13" s="28">
        <v>733</v>
      </c>
      <c r="BE13" s="28">
        <v>614</v>
      </c>
      <c r="BF13" s="28">
        <v>630</v>
      </c>
      <c r="BG13" s="28">
        <v>737</v>
      </c>
      <c r="BH13" s="28">
        <v>723</v>
      </c>
      <c r="BI13" s="28">
        <v>721</v>
      </c>
      <c r="BJ13" s="28">
        <v>732</v>
      </c>
      <c r="BK13" s="28">
        <v>731</v>
      </c>
      <c r="BL13" s="363">
        <v>804</v>
      </c>
      <c r="BM13" s="214"/>
      <c r="BQ13" s="275"/>
    </row>
    <row r="14" spans="1:69" s="71" customFormat="1">
      <c r="A14" s="70"/>
      <c r="B14" s="68" t="s">
        <v>131</v>
      </c>
      <c r="C14" s="27">
        <v>409</v>
      </c>
      <c r="D14" s="27">
        <v>467</v>
      </c>
      <c r="E14" s="27">
        <v>483</v>
      </c>
      <c r="F14" s="27">
        <v>495</v>
      </c>
      <c r="G14" s="27">
        <v>528</v>
      </c>
      <c r="H14" s="27">
        <v>533</v>
      </c>
      <c r="I14" s="27">
        <v>662</v>
      </c>
      <c r="J14" s="27">
        <v>815</v>
      </c>
      <c r="K14" s="27">
        <v>803</v>
      </c>
      <c r="L14" s="27">
        <v>818</v>
      </c>
      <c r="M14" s="27">
        <v>953</v>
      </c>
      <c r="N14" s="225">
        <v>892</v>
      </c>
      <c r="O14" s="27">
        <v>89</v>
      </c>
      <c r="P14" s="27">
        <v>83</v>
      </c>
      <c r="Q14" s="27">
        <v>101</v>
      </c>
      <c r="R14" s="27">
        <v>136</v>
      </c>
      <c r="S14" s="27">
        <v>78</v>
      </c>
      <c r="T14" s="27">
        <v>145</v>
      </c>
      <c r="U14" s="27">
        <v>117</v>
      </c>
      <c r="V14" s="27">
        <v>127</v>
      </c>
      <c r="W14" s="27">
        <v>117</v>
      </c>
      <c r="X14" s="27">
        <v>117</v>
      </c>
      <c r="Y14" s="27">
        <v>131</v>
      </c>
      <c r="Z14" s="27">
        <v>118</v>
      </c>
      <c r="AA14" s="27">
        <v>121</v>
      </c>
      <c r="AB14" s="27">
        <v>119</v>
      </c>
      <c r="AC14" s="27">
        <v>132</v>
      </c>
      <c r="AD14" s="27">
        <v>123</v>
      </c>
      <c r="AE14" s="172">
        <v>144</v>
      </c>
      <c r="AF14" s="27">
        <v>142</v>
      </c>
      <c r="AG14" s="27">
        <v>122</v>
      </c>
      <c r="AH14" s="27">
        <v>120</v>
      </c>
      <c r="AI14" s="27">
        <v>129</v>
      </c>
      <c r="AJ14" s="27">
        <v>135</v>
      </c>
      <c r="AK14" s="27">
        <v>129</v>
      </c>
      <c r="AL14" s="27">
        <v>141</v>
      </c>
      <c r="AM14" s="27">
        <v>163</v>
      </c>
      <c r="AN14" s="27">
        <v>162</v>
      </c>
      <c r="AO14" s="27">
        <v>165</v>
      </c>
      <c r="AP14" s="27">
        <v>172</v>
      </c>
      <c r="AQ14" s="28">
        <v>266</v>
      </c>
      <c r="AR14" s="28">
        <v>123.22735</v>
      </c>
      <c r="AS14" s="28">
        <v>197.77265</v>
      </c>
      <c r="AT14" s="28">
        <v>228</v>
      </c>
      <c r="AU14" s="28">
        <v>200</v>
      </c>
      <c r="AV14" s="28">
        <v>199</v>
      </c>
      <c r="AW14" s="28">
        <v>199</v>
      </c>
      <c r="AX14" s="28">
        <v>205</v>
      </c>
      <c r="AY14" s="28">
        <v>200</v>
      </c>
      <c r="AZ14" s="28">
        <v>213</v>
      </c>
      <c r="BA14" s="28">
        <v>200</v>
      </c>
      <c r="BB14" s="28">
        <v>205</v>
      </c>
      <c r="BC14" s="28">
        <v>241</v>
      </c>
      <c r="BD14" s="28">
        <v>228</v>
      </c>
      <c r="BE14" s="28">
        <v>247</v>
      </c>
      <c r="BF14" s="28">
        <v>237</v>
      </c>
      <c r="BG14" s="28">
        <v>217</v>
      </c>
      <c r="BH14" s="28">
        <v>224</v>
      </c>
      <c r="BI14" s="28">
        <v>219</v>
      </c>
      <c r="BJ14" s="28">
        <v>232</v>
      </c>
      <c r="BK14" s="28">
        <v>222</v>
      </c>
      <c r="BL14" s="363">
        <v>235</v>
      </c>
      <c r="BM14" s="214"/>
      <c r="BQ14" s="275"/>
    </row>
    <row r="15" spans="1:69" s="71" customFormat="1">
      <c r="A15" s="70"/>
      <c r="B15" s="68" t="s">
        <v>157</v>
      </c>
      <c r="C15" s="27">
        <v>745</v>
      </c>
      <c r="D15" s="27">
        <v>667</v>
      </c>
      <c r="E15" s="27">
        <v>508</v>
      </c>
      <c r="F15" s="27">
        <v>423</v>
      </c>
      <c r="G15" s="27">
        <v>389</v>
      </c>
      <c r="H15" s="27">
        <v>384</v>
      </c>
      <c r="I15" s="27">
        <v>365</v>
      </c>
      <c r="J15" s="27">
        <v>260</v>
      </c>
      <c r="K15" s="27">
        <v>312</v>
      </c>
      <c r="L15" s="27">
        <v>327</v>
      </c>
      <c r="M15" s="27">
        <v>373</v>
      </c>
      <c r="N15" s="225">
        <v>255</v>
      </c>
      <c r="O15" s="27">
        <v>145</v>
      </c>
      <c r="P15" s="27">
        <v>197</v>
      </c>
      <c r="Q15" s="27">
        <v>221</v>
      </c>
      <c r="R15" s="27">
        <v>182</v>
      </c>
      <c r="S15" s="27">
        <v>177</v>
      </c>
      <c r="T15" s="27">
        <v>174</v>
      </c>
      <c r="U15" s="27">
        <v>155</v>
      </c>
      <c r="V15" s="27">
        <v>161</v>
      </c>
      <c r="W15" s="27">
        <v>117</v>
      </c>
      <c r="X15" s="27">
        <v>127</v>
      </c>
      <c r="Y15" s="27">
        <v>131</v>
      </c>
      <c r="Z15" s="27">
        <v>133</v>
      </c>
      <c r="AA15" s="27">
        <v>111</v>
      </c>
      <c r="AB15" s="27">
        <v>110</v>
      </c>
      <c r="AC15" s="27">
        <v>102</v>
      </c>
      <c r="AD15" s="27">
        <v>100</v>
      </c>
      <c r="AE15" s="172">
        <v>95</v>
      </c>
      <c r="AF15" s="27">
        <v>96</v>
      </c>
      <c r="AG15" s="27">
        <v>98</v>
      </c>
      <c r="AH15" s="27">
        <v>100</v>
      </c>
      <c r="AI15" s="27">
        <v>92</v>
      </c>
      <c r="AJ15" s="27">
        <v>100</v>
      </c>
      <c r="AK15" s="27">
        <v>105</v>
      </c>
      <c r="AL15" s="27">
        <v>87</v>
      </c>
      <c r="AM15" s="27">
        <v>83</v>
      </c>
      <c r="AN15" s="27">
        <v>74</v>
      </c>
      <c r="AO15" s="27">
        <v>89</v>
      </c>
      <c r="AP15" s="27">
        <v>119</v>
      </c>
      <c r="AQ15" s="28">
        <v>42</v>
      </c>
      <c r="AR15" s="28">
        <v>89.799430000000001</v>
      </c>
      <c r="AS15" s="28">
        <v>72.200569999999999</v>
      </c>
      <c r="AT15" s="28">
        <v>56</v>
      </c>
      <c r="AU15" s="28">
        <v>77</v>
      </c>
      <c r="AV15" s="28">
        <v>82</v>
      </c>
      <c r="AW15" s="28">
        <v>74</v>
      </c>
      <c r="AX15" s="28">
        <v>79</v>
      </c>
      <c r="AY15" s="28">
        <v>90</v>
      </c>
      <c r="AZ15" s="28">
        <v>82</v>
      </c>
      <c r="BA15" s="28">
        <v>79</v>
      </c>
      <c r="BB15" s="28">
        <v>76</v>
      </c>
      <c r="BC15" s="28">
        <v>72</v>
      </c>
      <c r="BD15" s="28">
        <v>84</v>
      </c>
      <c r="BE15" s="28">
        <v>76</v>
      </c>
      <c r="BF15" s="28">
        <v>141</v>
      </c>
      <c r="BG15" s="28">
        <v>26</v>
      </c>
      <c r="BH15" s="28">
        <v>80</v>
      </c>
      <c r="BI15" s="28">
        <v>73</v>
      </c>
      <c r="BJ15" s="28">
        <v>76</v>
      </c>
      <c r="BK15" s="28">
        <v>74</v>
      </c>
      <c r="BL15" s="363">
        <v>75</v>
      </c>
      <c r="BM15" s="214"/>
      <c r="BQ15" s="275"/>
    </row>
    <row r="16" spans="1:69" s="163" customFormat="1" ht="16.5">
      <c r="A16" s="39"/>
      <c r="B16" s="67" t="s">
        <v>172</v>
      </c>
      <c r="C16" s="15">
        <v>0</v>
      </c>
      <c r="D16" s="15">
        <v>0</v>
      </c>
      <c r="E16" s="15">
        <v>0</v>
      </c>
      <c r="F16" s="15">
        <v>399</v>
      </c>
      <c r="G16" s="15">
        <v>2003</v>
      </c>
      <c r="H16" s="15">
        <v>1857</v>
      </c>
      <c r="I16" s="15">
        <v>1272</v>
      </c>
      <c r="J16" s="15">
        <v>1275</v>
      </c>
      <c r="K16" s="15">
        <v>0</v>
      </c>
      <c r="L16" s="15">
        <v>819</v>
      </c>
      <c r="M16" s="15">
        <v>1037</v>
      </c>
      <c r="N16" s="16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399</v>
      </c>
      <c r="AE16" s="171">
        <v>383</v>
      </c>
      <c r="AF16" s="15">
        <v>616</v>
      </c>
      <c r="AG16" s="15">
        <v>440</v>
      </c>
      <c r="AH16" s="15">
        <v>564</v>
      </c>
      <c r="AI16" s="15">
        <v>462</v>
      </c>
      <c r="AJ16" s="15">
        <v>426</v>
      </c>
      <c r="AK16" s="15">
        <v>793</v>
      </c>
      <c r="AL16" s="15">
        <v>176</v>
      </c>
      <c r="AM16" s="15">
        <v>424</v>
      </c>
      <c r="AN16" s="15">
        <v>351</v>
      </c>
      <c r="AO16" s="15">
        <v>-608</v>
      </c>
      <c r="AP16" s="27">
        <v>1105</v>
      </c>
      <c r="AQ16" s="28">
        <v>684.75325999999995</v>
      </c>
      <c r="AR16" s="28">
        <v>-190.83483999999999</v>
      </c>
      <c r="AS16" s="28">
        <v>703.08158000000003</v>
      </c>
      <c r="AT16" s="28">
        <v>78</v>
      </c>
      <c r="AU16" s="28">
        <v>0</v>
      </c>
      <c r="AV16" s="17">
        <v>0</v>
      </c>
      <c r="AW16" s="17">
        <v>0</v>
      </c>
      <c r="AX16" s="17">
        <v>0</v>
      </c>
      <c r="AY16" s="17">
        <v>211</v>
      </c>
      <c r="AZ16" s="17">
        <v>1218</v>
      </c>
      <c r="BA16" s="17">
        <v>-70</v>
      </c>
      <c r="BB16" s="17">
        <v>-540</v>
      </c>
      <c r="BC16" s="17">
        <v>387</v>
      </c>
      <c r="BD16" s="17">
        <v>220</v>
      </c>
      <c r="BE16" s="17">
        <v>-24</v>
      </c>
      <c r="BF16" s="17">
        <v>454</v>
      </c>
      <c r="BG16" s="17">
        <v>303</v>
      </c>
      <c r="BH16" s="17">
        <v>171</v>
      </c>
      <c r="BI16" s="17">
        <v>219</v>
      </c>
      <c r="BJ16" s="17">
        <v>-693</v>
      </c>
      <c r="BK16" s="17">
        <v>204</v>
      </c>
      <c r="BL16" s="18">
        <v>221</v>
      </c>
      <c r="BM16" s="214"/>
      <c r="BQ16" s="275"/>
    </row>
    <row r="17" spans="1:69">
      <c r="A17" s="39"/>
      <c r="B17" s="67" t="s">
        <v>158</v>
      </c>
      <c r="C17" s="15">
        <v>454</v>
      </c>
      <c r="D17" s="15">
        <v>503</v>
      </c>
      <c r="E17" s="15">
        <v>437</v>
      </c>
      <c r="F17" s="15">
        <v>527</v>
      </c>
      <c r="G17" s="15">
        <v>659</v>
      </c>
      <c r="H17" s="15">
        <v>711</v>
      </c>
      <c r="I17" s="15">
        <v>413</v>
      </c>
      <c r="J17" s="15">
        <v>367</v>
      </c>
      <c r="K17" s="15">
        <v>340</v>
      </c>
      <c r="L17" s="15">
        <v>415</v>
      </c>
      <c r="M17" s="15">
        <v>339</v>
      </c>
      <c r="N17" s="16">
        <v>248</v>
      </c>
      <c r="O17" s="15">
        <v>105</v>
      </c>
      <c r="P17" s="15">
        <v>122</v>
      </c>
      <c r="Q17" s="15">
        <v>115</v>
      </c>
      <c r="R17" s="15">
        <v>113</v>
      </c>
      <c r="S17" s="15">
        <v>132</v>
      </c>
      <c r="T17" s="15">
        <v>139</v>
      </c>
      <c r="U17" s="15">
        <v>74</v>
      </c>
      <c r="V17" s="15">
        <v>158</v>
      </c>
      <c r="W17" s="15">
        <v>127</v>
      </c>
      <c r="X17" s="15">
        <v>80</v>
      </c>
      <c r="Y17" s="15">
        <v>82</v>
      </c>
      <c r="Z17" s="15">
        <v>148</v>
      </c>
      <c r="AA17" s="15">
        <v>143</v>
      </c>
      <c r="AB17" s="15">
        <v>133</v>
      </c>
      <c r="AC17" s="15">
        <v>89</v>
      </c>
      <c r="AD17" s="15">
        <v>162</v>
      </c>
      <c r="AE17" s="171">
        <v>144</v>
      </c>
      <c r="AF17" s="15">
        <v>196</v>
      </c>
      <c r="AG17" s="15">
        <v>129</v>
      </c>
      <c r="AH17" s="15">
        <v>190</v>
      </c>
      <c r="AI17" s="15">
        <v>159</v>
      </c>
      <c r="AJ17" s="15">
        <v>170</v>
      </c>
      <c r="AK17" s="15">
        <v>177</v>
      </c>
      <c r="AL17" s="15">
        <v>205</v>
      </c>
      <c r="AM17" s="15">
        <v>147</v>
      </c>
      <c r="AN17" s="15">
        <v>92</v>
      </c>
      <c r="AO17" s="15">
        <v>86</v>
      </c>
      <c r="AP17" s="15">
        <v>88</v>
      </c>
      <c r="AQ17" s="17">
        <v>90</v>
      </c>
      <c r="AR17" s="17">
        <v>107.59833999999933</v>
      </c>
      <c r="AS17" s="17">
        <v>74.401660000000675</v>
      </c>
      <c r="AT17" s="17">
        <v>95</v>
      </c>
      <c r="AU17" s="17">
        <v>94</v>
      </c>
      <c r="AV17" s="17">
        <v>107</v>
      </c>
      <c r="AW17" s="17">
        <v>84</v>
      </c>
      <c r="AX17" s="17">
        <v>55</v>
      </c>
      <c r="AY17" s="17">
        <v>85</v>
      </c>
      <c r="AZ17" s="17">
        <v>87</v>
      </c>
      <c r="BA17" s="17">
        <v>114</v>
      </c>
      <c r="BB17" s="17">
        <v>129</v>
      </c>
      <c r="BC17" s="17">
        <v>117</v>
      </c>
      <c r="BD17" s="17">
        <v>47</v>
      </c>
      <c r="BE17" s="17">
        <v>71</v>
      </c>
      <c r="BF17" s="17">
        <v>104</v>
      </c>
      <c r="BG17" s="17">
        <v>61</v>
      </c>
      <c r="BH17" s="17">
        <v>43</v>
      </c>
      <c r="BI17" s="17">
        <v>71</v>
      </c>
      <c r="BJ17" s="17">
        <v>73</v>
      </c>
      <c r="BK17" s="17">
        <v>50</v>
      </c>
      <c r="BL17" s="18">
        <v>63</v>
      </c>
      <c r="BM17" s="214"/>
      <c r="BQ17" s="275"/>
    </row>
    <row r="18" spans="1:69">
      <c r="A18" s="39"/>
      <c r="B18" s="67" t="s">
        <v>159</v>
      </c>
      <c r="C18" s="15">
        <v>344</v>
      </c>
      <c r="D18" s="15">
        <v>193</v>
      </c>
      <c r="E18" s="15">
        <v>195</v>
      </c>
      <c r="F18" s="15">
        <v>125</v>
      </c>
      <c r="G18" s="15">
        <v>139</v>
      </c>
      <c r="H18" s="15">
        <v>137</v>
      </c>
      <c r="I18" s="15">
        <v>137</v>
      </c>
      <c r="J18" s="15">
        <v>158</v>
      </c>
      <c r="K18" s="15">
        <v>228</v>
      </c>
      <c r="L18" s="15">
        <v>438</v>
      </c>
      <c r="M18" s="15">
        <v>13973</v>
      </c>
      <c r="N18" s="16">
        <v>11117</v>
      </c>
      <c r="O18" s="15">
        <v>34</v>
      </c>
      <c r="P18" s="15">
        <v>38</v>
      </c>
      <c r="Q18" s="15">
        <v>24</v>
      </c>
      <c r="R18" s="15">
        <v>248</v>
      </c>
      <c r="S18" s="15">
        <v>47</v>
      </c>
      <c r="T18" s="15">
        <v>53</v>
      </c>
      <c r="U18" s="15">
        <v>39</v>
      </c>
      <c r="V18" s="15">
        <v>54</v>
      </c>
      <c r="W18" s="15">
        <v>26</v>
      </c>
      <c r="X18" s="15">
        <v>40</v>
      </c>
      <c r="Y18" s="15">
        <v>21</v>
      </c>
      <c r="Z18" s="15">
        <v>108</v>
      </c>
      <c r="AA18" s="15">
        <v>42</v>
      </c>
      <c r="AB18" s="15">
        <v>48</v>
      </c>
      <c r="AC18" s="15">
        <v>31</v>
      </c>
      <c r="AD18" s="15">
        <v>4</v>
      </c>
      <c r="AE18" s="171">
        <v>34</v>
      </c>
      <c r="AF18" s="15">
        <v>33</v>
      </c>
      <c r="AG18" s="15">
        <v>24</v>
      </c>
      <c r="AH18" s="15">
        <v>48</v>
      </c>
      <c r="AI18" s="15">
        <v>27</v>
      </c>
      <c r="AJ18" s="15">
        <v>32</v>
      </c>
      <c r="AK18" s="15">
        <v>24</v>
      </c>
      <c r="AL18" s="15">
        <v>54</v>
      </c>
      <c r="AM18" s="15">
        <v>28</v>
      </c>
      <c r="AN18" s="15">
        <v>36</v>
      </c>
      <c r="AO18" s="15">
        <v>27</v>
      </c>
      <c r="AP18" s="15">
        <v>46</v>
      </c>
      <c r="AQ18" s="17">
        <v>41</v>
      </c>
      <c r="AR18" s="17">
        <v>28.983559999999997</v>
      </c>
      <c r="AS18" s="17">
        <v>38.016440000000003</v>
      </c>
      <c r="AT18" s="17">
        <v>50</v>
      </c>
      <c r="AU18" s="17">
        <v>47</v>
      </c>
      <c r="AV18" s="17">
        <v>54</v>
      </c>
      <c r="AW18" s="17">
        <v>61</v>
      </c>
      <c r="AX18" s="17">
        <v>66</v>
      </c>
      <c r="AY18" s="17">
        <v>58</v>
      </c>
      <c r="AZ18" s="17">
        <v>20</v>
      </c>
      <c r="BA18" s="17">
        <v>27</v>
      </c>
      <c r="BB18" s="17">
        <v>333</v>
      </c>
      <c r="BC18" s="17">
        <v>3349</v>
      </c>
      <c r="BD18" s="17">
        <v>3390</v>
      </c>
      <c r="BE18" s="17">
        <v>4002</v>
      </c>
      <c r="BF18" s="17">
        <v>3232</v>
      </c>
      <c r="BG18" s="17">
        <v>3222</v>
      </c>
      <c r="BH18" s="17">
        <v>3018</v>
      </c>
      <c r="BI18" s="17">
        <v>2477</v>
      </c>
      <c r="BJ18" s="17">
        <v>2400</v>
      </c>
      <c r="BK18" s="17">
        <v>2918</v>
      </c>
      <c r="BL18" s="18">
        <v>2968</v>
      </c>
      <c r="BM18" s="214"/>
      <c r="BQ18" s="275"/>
    </row>
    <row r="19" spans="1:69">
      <c r="A19" s="39"/>
      <c r="B19" s="67" t="s">
        <v>128</v>
      </c>
      <c r="C19" s="15">
        <v>3760</v>
      </c>
      <c r="D19" s="15">
        <v>6637</v>
      </c>
      <c r="E19" s="15">
        <v>6155</v>
      </c>
      <c r="F19" s="15">
        <v>5392</v>
      </c>
      <c r="G19" s="15">
        <v>4618</v>
      </c>
      <c r="H19" s="15">
        <v>5424</v>
      </c>
      <c r="I19" s="15">
        <v>5372</v>
      </c>
      <c r="J19" s="15">
        <v>4364</v>
      </c>
      <c r="K19" s="15">
        <v>6862</v>
      </c>
      <c r="L19" s="15">
        <v>8294</v>
      </c>
      <c r="M19" s="15">
        <v>8389</v>
      </c>
      <c r="N19" s="16">
        <v>5301</v>
      </c>
      <c r="O19" s="15">
        <v>514</v>
      </c>
      <c r="P19" s="15">
        <v>1009</v>
      </c>
      <c r="Q19" s="15">
        <v>883</v>
      </c>
      <c r="R19" s="15">
        <v>1355</v>
      </c>
      <c r="S19" s="15">
        <v>989</v>
      </c>
      <c r="T19" s="15">
        <v>3133</v>
      </c>
      <c r="U19" s="15">
        <v>618</v>
      </c>
      <c r="V19" s="15">
        <v>1896</v>
      </c>
      <c r="W19" s="15">
        <v>1252</v>
      </c>
      <c r="X19" s="15">
        <v>1931</v>
      </c>
      <c r="Y19" s="15">
        <v>1271</v>
      </c>
      <c r="Z19" s="15">
        <v>1700</v>
      </c>
      <c r="AA19" s="15">
        <v>555</v>
      </c>
      <c r="AB19" s="15">
        <v>1862</v>
      </c>
      <c r="AC19" s="15">
        <v>448</v>
      </c>
      <c r="AD19" s="15">
        <v>2527</v>
      </c>
      <c r="AE19" s="171">
        <v>848</v>
      </c>
      <c r="AF19" s="15">
        <v>1655</v>
      </c>
      <c r="AG19" s="15">
        <v>1105</v>
      </c>
      <c r="AH19" s="15">
        <v>1010</v>
      </c>
      <c r="AI19" s="15">
        <v>665</v>
      </c>
      <c r="AJ19" s="15">
        <v>1788</v>
      </c>
      <c r="AK19" s="15">
        <v>1485</v>
      </c>
      <c r="AL19" s="15">
        <v>1486</v>
      </c>
      <c r="AM19" s="15">
        <v>1158</v>
      </c>
      <c r="AN19" s="15">
        <v>1221</v>
      </c>
      <c r="AO19" s="15">
        <v>742</v>
      </c>
      <c r="AP19" s="15">
        <v>2251</v>
      </c>
      <c r="AQ19" s="17">
        <v>552</v>
      </c>
      <c r="AR19" s="17">
        <v>536.73</v>
      </c>
      <c r="AS19" s="17">
        <v>865.27</v>
      </c>
      <c r="AT19" s="17">
        <v>2410</v>
      </c>
      <c r="AU19" s="17">
        <v>902</v>
      </c>
      <c r="AV19" s="17">
        <v>1082</v>
      </c>
      <c r="AW19" s="17">
        <v>1427</v>
      </c>
      <c r="AX19" s="17">
        <v>3451</v>
      </c>
      <c r="AY19" s="17">
        <v>1581</v>
      </c>
      <c r="AZ19" s="17">
        <v>1690</v>
      </c>
      <c r="BA19" s="17">
        <v>1903</v>
      </c>
      <c r="BB19" s="17">
        <v>3120</v>
      </c>
      <c r="BC19" s="17">
        <v>1232</v>
      </c>
      <c r="BD19" s="17">
        <v>2828</v>
      </c>
      <c r="BE19" s="17">
        <v>1522</v>
      </c>
      <c r="BF19" s="17">
        <v>2807</v>
      </c>
      <c r="BG19" s="17">
        <v>812</v>
      </c>
      <c r="BH19" s="17">
        <v>1546</v>
      </c>
      <c r="BI19" s="17">
        <v>1180</v>
      </c>
      <c r="BJ19" s="17">
        <v>1763</v>
      </c>
      <c r="BK19" s="17">
        <v>1209</v>
      </c>
      <c r="BL19" s="18">
        <v>2037</v>
      </c>
      <c r="BM19" s="214"/>
      <c r="BQ19" s="275"/>
    </row>
    <row r="20" spans="1:69">
      <c r="A20" s="39"/>
      <c r="B20" s="67" t="s">
        <v>160</v>
      </c>
      <c r="C20" s="15">
        <v>1010</v>
      </c>
      <c r="D20" s="15">
        <v>779</v>
      </c>
      <c r="E20" s="15">
        <v>930</v>
      </c>
      <c r="F20" s="15">
        <v>583</v>
      </c>
      <c r="G20" s="15">
        <v>522</v>
      </c>
      <c r="H20" s="15">
        <v>908</v>
      </c>
      <c r="I20" s="15">
        <v>1321</v>
      </c>
      <c r="J20" s="15">
        <v>1247</v>
      </c>
      <c r="K20" s="15">
        <v>1044</v>
      </c>
      <c r="L20" s="15">
        <v>986</v>
      </c>
      <c r="M20" s="15">
        <v>1015</v>
      </c>
      <c r="N20" s="16">
        <v>1220</v>
      </c>
      <c r="O20" s="15">
        <v>289</v>
      </c>
      <c r="P20" s="15">
        <v>192</v>
      </c>
      <c r="Q20" s="15">
        <v>321</v>
      </c>
      <c r="R20" s="15">
        <v>207</v>
      </c>
      <c r="S20" s="15">
        <v>144</v>
      </c>
      <c r="T20" s="15">
        <v>232</v>
      </c>
      <c r="U20" s="15">
        <v>202</v>
      </c>
      <c r="V20" s="15">
        <v>201</v>
      </c>
      <c r="W20" s="15">
        <v>253</v>
      </c>
      <c r="X20" s="15">
        <v>226</v>
      </c>
      <c r="Y20" s="15">
        <v>203</v>
      </c>
      <c r="Z20" s="15">
        <v>248</v>
      </c>
      <c r="AA20" s="15">
        <v>112</v>
      </c>
      <c r="AB20" s="15">
        <v>130</v>
      </c>
      <c r="AC20" s="15">
        <v>112</v>
      </c>
      <c r="AD20" s="15">
        <v>229</v>
      </c>
      <c r="AE20" s="171">
        <v>204</v>
      </c>
      <c r="AF20" s="15">
        <v>159</v>
      </c>
      <c r="AG20" s="15">
        <v>45</v>
      </c>
      <c r="AH20" s="15">
        <v>114</v>
      </c>
      <c r="AI20" s="15">
        <v>202</v>
      </c>
      <c r="AJ20" s="15">
        <v>243</v>
      </c>
      <c r="AK20" s="15">
        <v>160</v>
      </c>
      <c r="AL20" s="15">
        <v>303</v>
      </c>
      <c r="AM20" s="15">
        <v>241</v>
      </c>
      <c r="AN20" s="15">
        <v>445</v>
      </c>
      <c r="AO20" s="15">
        <v>306</v>
      </c>
      <c r="AP20" s="15">
        <v>329</v>
      </c>
      <c r="AQ20" s="17">
        <v>334</v>
      </c>
      <c r="AR20" s="17">
        <v>375</v>
      </c>
      <c r="AS20" s="17">
        <v>188</v>
      </c>
      <c r="AT20" s="17">
        <v>350</v>
      </c>
      <c r="AU20" s="17">
        <v>242</v>
      </c>
      <c r="AV20" s="17">
        <v>207</v>
      </c>
      <c r="AW20" s="17">
        <v>244</v>
      </c>
      <c r="AX20" s="17">
        <v>351</v>
      </c>
      <c r="AY20" s="17">
        <v>306</v>
      </c>
      <c r="AZ20" s="17">
        <v>142</v>
      </c>
      <c r="BA20" s="17">
        <v>226</v>
      </c>
      <c r="BB20" s="17">
        <v>312</v>
      </c>
      <c r="BC20" s="17">
        <v>156</v>
      </c>
      <c r="BD20" s="17">
        <v>259</v>
      </c>
      <c r="BE20" s="17">
        <v>298</v>
      </c>
      <c r="BF20" s="17">
        <v>302</v>
      </c>
      <c r="BG20" s="17">
        <v>315</v>
      </c>
      <c r="BH20" s="17">
        <v>273</v>
      </c>
      <c r="BI20" s="17">
        <v>288</v>
      </c>
      <c r="BJ20" s="17">
        <v>344</v>
      </c>
      <c r="BK20" s="17">
        <v>365</v>
      </c>
      <c r="BL20" s="18">
        <v>403</v>
      </c>
      <c r="BM20" s="214"/>
      <c r="BQ20" s="275"/>
    </row>
    <row r="21" spans="1:69" ht="16.5">
      <c r="A21" s="39"/>
      <c r="B21" s="67" t="s">
        <v>161</v>
      </c>
      <c r="C21" s="15">
        <v>4831</v>
      </c>
      <c r="D21" s="15">
        <v>6656</v>
      </c>
      <c r="E21" s="15">
        <v>5474</v>
      </c>
      <c r="F21" s="15">
        <v>3716</v>
      </c>
      <c r="G21" s="15">
        <v>6213</v>
      </c>
      <c r="H21" s="15">
        <v>6697</v>
      </c>
      <c r="I21" s="15">
        <v>7394</v>
      </c>
      <c r="J21" s="15">
        <v>4673</v>
      </c>
      <c r="K21" s="15">
        <v>7787</v>
      </c>
      <c r="L21" s="15">
        <v>13438</v>
      </c>
      <c r="M21" s="15">
        <v>21887</v>
      </c>
      <c r="N21" s="16">
        <v>14129</v>
      </c>
      <c r="O21" s="15">
        <v>452</v>
      </c>
      <c r="P21" s="15">
        <v>878</v>
      </c>
      <c r="Q21" s="15">
        <v>969</v>
      </c>
      <c r="R21" s="15">
        <v>2532</v>
      </c>
      <c r="S21" s="15">
        <v>1047</v>
      </c>
      <c r="T21" s="15">
        <v>877</v>
      </c>
      <c r="U21" s="15">
        <v>1574</v>
      </c>
      <c r="V21" s="15">
        <v>3158</v>
      </c>
      <c r="W21" s="15">
        <v>869</v>
      </c>
      <c r="X21" s="15">
        <v>1813</v>
      </c>
      <c r="Y21" s="15">
        <v>1303</v>
      </c>
      <c r="Z21" s="15">
        <v>1489</v>
      </c>
      <c r="AA21" s="15">
        <v>548</v>
      </c>
      <c r="AB21" s="15">
        <v>962</v>
      </c>
      <c r="AC21" s="15">
        <v>819</v>
      </c>
      <c r="AD21" s="15">
        <v>1387</v>
      </c>
      <c r="AE21" s="171">
        <v>986</v>
      </c>
      <c r="AF21" s="15">
        <v>995</v>
      </c>
      <c r="AG21" s="15">
        <v>1903</v>
      </c>
      <c r="AH21" s="15">
        <v>2329</v>
      </c>
      <c r="AI21" s="15">
        <v>1569</v>
      </c>
      <c r="AJ21" s="15">
        <v>1488</v>
      </c>
      <c r="AK21" s="15">
        <v>1615</v>
      </c>
      <c r="AL21" s="15">
        <v>2025</v>
      </c>
      <c r="AM21" s="15">
        <v>972</v>
      </c>
      <c r="AN21" s="15">
        <v>1839</v>
      </c>
      <c r="AO21" s="15">
        <v>2049</v>
      </c>
      <c r="AP21" s="15">
        <v>2534</v>
      </c>
      <c r="AQ21" s="17">
        <v>1657</v>
      </c>
      <c r="AR21" s="17">
        <v>629.16051000000016</v>
      </c>
      <c r="AS21" s="17">
        <v>949.83948999999984</v>
      </c>
      <c r="AT21" s="17">
        <v>1437</v>
      </c>
      <c r="AU21" s="17">
        <v>1593</v>
      </c>
      <c r="AV21" s="17">
        <v>1665</v>
      </c>
      <c r="AW21" s="17">
        <v>2482.3000000000002</v>
      </c>
      <c r="AX21" s="17">
        <v>2046.6999999999998</v>
      </c>
      <c r="AY21" s="17">
        <v>1974</v>
      </c>
      <c r="AZ21" s="17">
        <v>3609</v>
      </c>
      <c r="BA21" s="17">
        <v>3023</v>
      </c>
      <c r="BB21" s="17">
        <v>4832</v>
      </c>
      <c r="BC21" s="17">
        <v>3942</v>
      </c>
      <c r="BD21" s="17">
        <v>7043</v>
      </c>
      <c r="BE21" s="17">
        <v>5500</v>
      </c>
      <c r="BF21" s="17">
        <v>5402</v>
      </c>
      <c r="BG21" s="17">
        <v>3966</v>
      </c>
      <c r="BH21" s="17">
        <v>2477</v>
      </c>
      <c r="BI21" s="17">
        <v>3788</v>
      </c>
      <c r="BJ21" s="17">
        <v>3898</v>
      </c>
      <c r="BK21" s="17">
        <v>3710</v>
      </c>
      <c r="BL21" s="18">
        <v>1259</v>
      </c>
      <c r="BM21" s="214"/>
      <c r="BQ21" s="275"/>
    </row>
    <row r="22" spans="1:69">
      <c r="A22" s="39"/>
      <c r="B22" s="67" t="s">
        <v>127</v>
      </c>
      <c r="C22" s="15">
        <v>532</v>
      </c>
      <c r="D22" s="15">
        <v>540</v>
      </c>
      <c r="E22" s="15">
        <v>823</v>
      </c>
      <c r="F22" s="15">
        <v>892</v>
      </c>
      <c r="G22" s="15">
        <v>956</v>
      </c>
      <c r="H22" s="15">
        <v>261</v>
      </c>
      <c r="I22" s="15">
        <v>2584</v>
      </c>
      <c r="J22" s="15">
        <v>3445</v>
      </c>
      <c r="K22" s="15">
        <v>3173</v>
      </c>
      <c r="L22" s="15">
        <v>3619</v>
      </c>
      <c r="M22" s="15">
        <v>3730</v>
      </c>
      <c r="N22" s="16">
        <v>4906</v>
      </c>
      <c r="O22" s="15">
        <v>129</v>
      </c>
      <c r="P22" s="15">
        <v>113</v>
      </c>
      <c r="Q22" s="15">
        <v>166</v>
      </c>
      <c r="R22" s="15">
        <v>124</v>
      </c>
      <c r="S22" s="15">
        <v>263</v>
      </c>
      <c r="T22" s="15">
        <v>-60</v>
      </c>
      <c r="U22" s="15">
        <v>230</v>
      </c>
      <c r="V22" s="15">
        <v>107</v>
      </c>
      <c r="W22" s="15">
        <v>152</v>
      </c>
      <c r="X22" s="15">
        <v>157</v>
      </c>
      <c r="Y22" s="15">
        <v>314</v>
      </c>
      <c r="Z22" s="15">
        <v>199</v>
      </c>
      <c r="AA22" s="15">
        <v>244</v>
      </c>
      <c r="AB22" s="15">
        <v>127</v>
      </c>
      <c r="AC22" s="15">
        <v>214</v>
      </c>
      <c r="AD22" s="15">
        <v>307</v>
      </c>
      <c r="AE22" s="171">
        <v>149</v>
      </c>
      <c r="AF22" s="15">
        <v>182</v>
      </c>
      <c r="AG22" s="15">
        <v>428</v>
      </c>
      <c r="AH22" s="15">
        <v>197</v>
      </c>
      <c r="AI22" s="15">
        <v>-35</v>
      </c>
      <c r="AJ22" s="15">
        <v>190</v>
      </c>
      <c r="AK22" s="15">
        <v>55</v>
      </c>
      <c r="AL22" s="15">
        <v>52</v>
      </c>
      <c r="AM22" s="15">
        <v>194</v>
      </c>
      <c r="AN22" s="15">
        <v>363</v>
      </c>
      <c r="AO22" s="15">
        <v>1537</v>
      </c>
      <c r="AP22" s="15">
        <v>490</v>
      </c>
      <c r="AQ22" s="17">
        <v>565</v>
      </c>
      <c r="AR22" s="17">
        <v>569.3005999999998</v>
      </c>
      <c r="AS22" s="17">
        <v>1150.6994000000002</v>
      </c>
      <c r="AT22" s="17">
        <v>1160</v>
      </c>
      <c r="AU22" s="17">
        <v>935</v>
      </c>
      <c r="AV22" s="17">
        <v>1011</v>
      </c>
      <c r="AW22" s="17">
        <v>693.30000000000018</v>
      </c>
      <c r="AX22" s="17">
        <v>533.69999999999982</v>
      </c>
      <c r="AY22" s="17">
        <v>915</v>
      </c>
      <c r="AZ22" s="17">
        <v>691</v>
      </c>
      <c r="BA22" s="17">
        <v>1162</v>
      </c>
      <c r="BB22" s="17">
        <v>851</v>
      </c>
      <c r="BC22" s="17">
        <v>979</v>
      </c>
      <c r="BD22" s="17">
        <v>1011</v>
      </c>
      <c r="BE22" s="17">
        <v>529</v>
      </c>
      <c r="BF22" s="17">
        <v>1211</v>
      </c>
      <c r="BG22" s="17">
        <v>1231</v>
      </c>
      <c r="BH22" s="17">
        <v>1259</v>
      </c>
      <c r="BI22" s="17">
        <v>1174</v>
      </c>
      <c r="BJ22" s="17">
        <v>1242</v>
      </c>
      <c r="BK22" s="17">
        <v>1197</v>
      </c>
      <c r="BL22" s="18">
        <v>1216</v>
      </c>
      <c r="BM22" s="214"/>
      <c r="BQ22" s="275"/>
    </row>
    <row r="23" spans="1:69">
      <c r="A23" s="39"/>
      <c r="B23" s="67" t="s">
        <v>133</v>
      </c>
      <c r="C23" s="15">
        <v>485</v>
      </c>
      <c r="D23" s="15">
        <v>604</v>
      </c>
      <c r="E23" s="15">
        <v>1147</v>
      </c>
      <c r="F23" s="15">
        <v>700</v>
      </c>
      <c r="G23" s="15">
        <v>813</v>
      </c>
      <c r="H23" s="15">
        <v>973</v>
      </c>
      <c r="I23" s="15">
        <v>1054</v>
      </c>
      <c r="J23" s="15">
        <v>1273</v>
      </c>
      <c r="K23" s="15">
        <v>1041</v>
      </c>
      <c r="L23" s="15">
        <v>869</v>
      </c>
      <c r="M23" s="15">
        <v>1108</v>
      </c>
      <c r="N23" s="16">
        <v>1003</v>
      </c>
      <c r="O23" s="15">
        <v>90</v>
      </c>
      <c r="P23" s="15">
        <v>75</v>
      </c>
      <c r="Q23" s="15">
        <v>75</v>
      </c>
      <c r="R23" s="15">
        <v>245</v>
      </c>
      <c r="S23" s="15">
        <v>79</v>
      </c>
      <c r="T23" s="15">
        <v>154</v>
      </c>
      <c r="U23" s="15">
        <v>100</v>
      </c>
      <c r="V23" s="15">
        <v>271</v>
      </c>
      <c r="W23" s="15">
        <v>110</v>
      </c>
      <c r="X23" s="15">
        <v>277</v>
      </c>
      <c r="Y23" s="15">
        <v>152</v>
      </c>
      <c r="Z23" s="15">
        <v>608</v>
      </c>
      <c r="AA23" s="15">
        <v>116</v>
      </c>
      <c r="AB23" s="15">
        <v>126</v>
      </c>
      <c r="AC23" s="15">
        <v>65</v>
      </c>
      <c r="AD23" s="15">
        <v>393</v>
      </c>
      <c r="AE23" s="171">
        <v>105</v>
      </c>
      <c r="AF23" s="15">
        <v>117</v>
      </c>
      <c r="AG23" s="15">
        <v>23</v>
      </c>
      <c r="AH23" s="15">
        <v>568</v>
      </c>
      <c r="AI23" s="15">
        <v>123</v>
      </c>
      <c r="AJ23" s="15">
        <v>190</v>
      </c>
      <c r="AK23" s="15">
        <v>102</v>
      </c>
      <c r="AL23" s="15">
        <v>558</v>
      </c>
      <c r="AM23" s="15">
        <v>204</v>
      </c>
      <c r="AN23" s="15">
        <v>181</v>
      </c>
      <c r="AO23" s="15">
        <v>159</v>
      </c>
      <c r="AP23" s="15">
        <v>510</v>
      </c>
      <c r="AQ23" s="17">
        <v>159</v>
      </c>
      <c r="AR23" s="17">
        <v>334.75</v>
      </c>
      <c r="AS23" s="17">
        <v>272.25</v>
      </c>
      <c r="AT23" s="17">
        <v>507</v>
      </c>
      <c r="AU23" s="17">
        <v>192</v>
      </c>
      <c r="AV23" s="17">
        <v>115</v>
      </c>
      <c r="AW23" s="17">
        <v>78</v>
      </c>
      <c r="AX23" s="17">
        <v>656</v>
      </c>
      <c r="AY23" s="17">
        <v>201</v>
      </c>
      <c r="AZ23" s="17">
        <v>127</v>
      </c>
      <c r="BA23" s="17">
        <v>157</v>
      </c>
      <c r="BB23" s="17">
        <v>384</v>
      </c>
      <c r="BC23" s="17">
        <v>215</v>
      </c>
      <c r="BD23" s="17">
        <v>162</v>
      </c>
      <c r="BE23" s="17">
        <v>200</v>
      </c>
      <c r="BF23" s="17">
        <v>531</v>
      </c>
      <c r="BG23" s="17">
        <v>269</v>
      </c>
      <c r="BH23" s="17">
        <v>126</v>
      </c>
      <c r="BI23" s="17">
        <v>102</v>
      </c>
      <c r="BJ23" s="17">
        <v>506</v>
      </c>
      <c r="BK23" s="17">
        <v>266</v>
      </c>
      <c r="BL23" s="18">
        <v>86</v>
      </c>
      <c r="BM23" s="214"/>
      <c r="BQ23" s="275"/>
    </row>
    <row r="24" spans="1:69">
      <c r="A24" s="39"/>
      <c r="B24" s="67" t="s">
        <v>162</v>
      </c>
      <c r="C24" s="15">
        <v>57</v>
      </c>
      <c r="D24" s="15">
        <v>71</v>
      </c>
      <c r="E24" s="15">
        <v>86</v>
      </c>
      <c r="F24" s="15">
        <v>78</v>
      </c>
      <c r="G24" s="15">
        <v>95</v>
      </c>
      <c r="H24" s="15">
        <v>75</v>
      </c>
      <c r="I24" s="15">
        <v>135</v>
      </c>
      <c r="J24" s="15">
        <v>87</v>
      </c>
      <c r="K24" s="15">
        <v>95</v>
      </c>
      <c r="L24" s="15">
        <v>77</v>
      </c>
      <c r="M24" s="15">
        <v>461</v>
      </c>
      <c r="N24" s="16">
        <v>504</v>
      </c>
      <c r="O24" s="15">
        <v>9</v>
      </c>
      <c r="P24" s="15">
        <v>19</v>
      </c>
      <c r="Q24" s="15">
        <v>15</v>
      </c>
      <c r="R24" s="15">
        <v>14</v>
      </c>
      <c r="S24" s="15">
        <v>37</v>
      </c>
      <c r="T24" s="15">
        <v>38</v>
      </c>
      <c r="U24" s="15">
        <v>13</v>
      </c>
      <c r="V24" s="15">
        <v>-17</v>
      </c>
      <c r="W24" s="15">
        <v>16</v>
      </c>
      <c r="X24" s="15">
        <v>22</v>
      </c>
      <c r="Y24" s="15">
        <v>25</v>
      </c>
      <c r="Z24" s="15">
        <v>23</v>
      </c>
      <c r="AA24" s="15">
        <v>25</v>
      </c>
      <c r="AB24" s="15">
        <v>16</v>
      </c>
      <c r="AC24" s="15">
        <v>18</v>
      </c>
      <c r="AD24" s="15">
        <v>19</v>
      </c>
      <c r="AE24" s="171">
        <v>33</v>
      </c>
      <c r="AF24" s="15">
        <v>23</v>
      </c>
      <c r="AG24" s="15">
        <v>15</v>
      </c>
      <c r="AH24" s="15">
        <v>24</v>
      </c>
      <c r="AI24" s="15">
        <v>22</v>
      </c>
      <c r="AJ24" s="15">
        <v>14</v>
      </c>
      <c r="AK24" s="15">
        <v>18</v>
      </c>
      <c r="AL24" s="15">
        <v>21</v>
      </c>
      <c r="AM24" s="15">
        <v>32</v>
      </c>
      <c r="AN24" s="15">
        <v>38</v>
      </c>
      <c r="AO24" s="15">
        <v>22</v>
      </c>
      <c r="AP24" s="15">
        <v>43</v>
      </c>
      <c r="AQ24" s="17">
        <v>28</v>
      </c>
      <c r="AR24" s="17">
        <v>23</v>
      </c>
      <c r="AS24" s="17">
        <v>17</v>
      </c>
      <c r="AT24" s="17">
        <v>19</v>
      </c>
      <c r="AU24" s="17">
        <v>30</v>
      </c>
      <c r="AV24" s="17">
        <v>22</v>
      </c>
      <c r="AW24" s="17">
        <v>21</v>
      </c>
      <c r="AX24" s="17">
        <v>22</v>
      </c>
      <c r="AY24" s="17">
        <v>20</v>
      </c>
      <c r="AZ24" s="17">
        <v>21</v>
      </c>
      <c r="BA24" s="17">
        <v>12</v>
      </c>
      <c r="BB24" s="17">
        <v>24</v>
      </c>
      <c r="BC24" s="17">
        <v>75</v>
      </c>
      <c r="BD24" s="17">
        <v>295</v>
      </c>
      <c r="BE24" s="17">
        <v>54</v>
      </c>
      <c r="BF24" s="17">
        <v>37</v>
      </c>
      <c r="BG24" s="17">
        <v>68</v>
      </c>
      <c r="BH24" s="17">
        <v>278</v>
      </c>
      <c r="BI24" s="17">
        <v>50</v>
      </c>
      <c r="BJ24" s="17">
        <v>108</v>
      </c>
      <c r="BK24" s="17">
        <v>66</v>
      </c>
      <c r="BL24" s="18">
        <v>23</v>
      </c>
      <c r="BM24" s="214"/>
      <c r="BQ24" s="275"/>
    </row>
    <row r="25" spans="1:69">
      <c r="A25" s="39"/>
      <c r="B25" s="67" t="s">
        <v>163</v>
      </c>
      <c r="C25" s="15">
        <v>136</v>
      </c>
      <c r="D25" s="15">
        <v>131</v>
      </c>
      <c r="E25" s="15">
        <v>115</v>
      </c>
      <c r="F25" s="15">
        <v>135</v>
      </c>
      <c r="G25" s="15">
        <v>123</v>
      </c>
      <c r="H25" s="15">
        <v>172</v>
      </c>
      <c r="I25" s="15">
        <v>183</v>
      </c>
      <c r="J25" s="15">
        <v>198</v>
      </c>
      <c r="K25" s="15">
        <v>124</v>
      </c>
      <c r="L25" s="15">
        <v>122</v>
      </c>
      <c r="M25" s="15">
        <v>162</v>
      </c>
      <c r="N25" s="16">
        <v>261</v>
      </c>
      <c r="O25" s="15">
        <v>29</v>
      </c>
      <c r="P25" s="15">
        <v>38</v>
      </c>
      <c r="Q25" s="15">
        <v>39</v>
      </c>
      <c r="R25" s="15">
        <v>30</v>
      </c>
      <c r="S25" s="15">
        <v>35</v>
      </c>
      <c r="T25" s="15">
        <v>36</v>
      </c>
      <c r="U25" s="15">
        <v>29</v>
      </c>
      <c r="V25" s="15">
        <v>32</v>
      </c>
      <c r="W25" s="15">
        <v>25</v>
      </c>
      <c r="X25" s="15">
        <v>35</v>
      </c>
      <c r="Y25" s="15">
        <v>29</v>
      </c>
      <c r="Z25" s="15">
        <v>27</v>
      </c>
      <c r="AA25" s="15">
        <v>33</v>
      </c>
      <c r="AB25" s="15">
        <v>41</v>
      </c>
      <c r="AC25" s="15">
        <v>35</v>
      </c>
      <c r="AD25" s="15">
        <v>26</v>
      </c>
      <c r="AE25" s="171">
        <v>33</v>
      </c>
      <c r="AF25" s="15">
        <v>28</v>
      </c>
      <c r="AG25" s="15">
        <v>37</v>
      </c>
      <c r="AH25" s="15">
        <v>25</v>
      </c>
      <c r="AI25" s="15">
        <v>32</v>
      </c>
      <c r="AJ25" s="15">
        <v>30</v>
      </c>
      <c r="AK25" s="15">
        <v>36</v>
      </c>
      <c r="AL25" s="15">
        <v>74</v>
      </c>
      <c r="AM25" s="15">
        <v>79</v>
      </c>
      <c r="AN25" s="15">
        <v>14</v>
      </c>
      <c r="AO25" s="15">
        <v>37</v>
      </c>
      <c r="AP25" s="15">
        <v>53</v>
      </c>
      <c r="AQ25" s="17">
        <v>82</v>
      </c>
      <c r="AR25" s="17">
        <v>41</v>
      </c>
      <c r="AS25" s="17">
        <v>37</v>
      </c>
      <c r="AT25" s="17">
        <v>38</v>
      </c>
      <c r="AU25" s="17">
        <v>153</v>
      </c>
      <c r="AV25" s="17">
        <v>-85</v>
      </c>
      <c r="AW25" s="17">
        <v>40</v>
      </c>
      <c r="AX25" s="17">
        <v>16</v>
      </c>
      <c r="AY25" s="17">
        <v>32</v>
      </c>
      <c r="AZ25" s="17">
        <v>23</v>
      </c>
      <c r="BA25" s="17">
        <v>28</v>
      </c>
      <c r="BB25" s="17">
        <v>39</v>
      </c>
      <c r="BC25" s="17">
        <v>38</v>
      </c>
      <c r="BD25" s="17">
        <v>43</v>
      </c>
      <c r="BE25" s="17">
        <v>39</v>
      </c>
      <c r="BF25" s="17">
        <v>42</v>
      </c>
      <c r="BG25" s="17">
        <v>66</v>
      </c>
      <c r="BH25" s="17">
        <v>64</v>
      </c>
      <c r="BI25" s="17">
        <v>62</v>
      </c>
      <c r="BJ25" s="17">
        <v>69</v>
      </c>
      <c r="BK25" s="17">
        <v>55</v>
      </c>
      <c r="BL25" s="18">
        <v>47</v>
      </c>
      <c r="BM25" s="214"/>
      <c r="BQ25" s="275"/>
    </row>
    <row r="26" spans="1:69">
      <c r="A26" s="39"/>
      <c r="B26" s="67" t="s">
        <v>164</v>
      </c>
      <c r="C26" s="15">
        <v>299</v>
      </c>
      <c r="D26" s="15">
        <v>275</v>
      </c>
      <c r="E26" s="15">
        <v>260</v>
      </c>
      <c r="F26" s="15">
        <v>224</v>
      </c>
      <c r="G26" s="15">
        <v>364</v>
      </c>
      <c r="H26" s="15">
        <v>349</v>
      </c>
      <c r="I26" s="15">
        <v>343</v>
      </c>
      <c r="J26" s="15">
        <v>380</v>
      </c>
      <c r="K26" s="15">
        <v>424</v>
      </c>
      <c r="L26" s="15">
        <v>340</v>
      </c>
      <c r="M26" s="15">
        <v>347</v>
      </c>
      <c r="N26" s="16">
        <v>267</v>
      </c>
      <c r="O26" s="15">
        <v>84</v>
      </c>
      <c r="P26" s="15">
        <v>80</v>
      </c>
      <c r="Q26" s="15">
        <v>79</v>
      </c>
      <c r="R26" s="15">
        <v>57</v>
      </c>
      <c r="S26" s="15">
        <v>86</v>
      </c>
      <c r="T26" s="15">
        <v>85</v>
      </c>
      <c r="U26" s="15">
        <v>58</v>
      </c>
      <c r="V26" s="15">
        <v>47</v>
      </c>
      <c r="W26" s="15">
        <v>93</v>
      </c>
      <c r="X26" s="15">
        <v>68</v>
      </c>
      <c r="Y26" s="15">
        <v>37</v>
      </c>
      <c r="Z26" s="15">
        <v>62</v>
      </c>
      <c r="AA26" s="15">
        <v>100</v>
      </c>
      <c r="AB26" s="15">
        <v>47</v>
      </c>
      <c r="AC26" s="15">
        <v>32</v>
      </c>
      <c r="AD26" s="15">
        <v>45</v>
      </c>
      <c r="AE26" s="171">
        <v>138</v>
      </c>
      <c r="AF26" s="15">
        <v>67</v>
      </c>
      <c r="AG26" s="15">
        <v>49</v>
      </c>
      <c r="AH26" s="15">
        <v>110</v>
      </c>
      <c r="AI26" s="15">
        <v>120</v>
      </c>
      <c r="AJ26" s="15">
        <v>117</v>
      </c>
      <c r="AK26" s="15">
        <v>50</v>
      </c>
      <c r="AL26" s="15">
        <v>62</v>
      </c>
      <c r="AM26" s="15">
        <v>132</v>
      </c>
      <c r="AN26" s="15">
        <v>76</v>
      </c>
      <c r="AO26" s="15">
        <v>62</v>
      </c>
      <c r="AP26" s="15">
        <v>73</v>
      </c>
      <c r="AQ26" s="17">
        <v>153</v>
      </c>
      <c r="AR26" s="17">
        <v>80</v>
      </c>
      <c r="AS26" s="17">
        <v>66</v>
      </c>
      <c r="AT26" s="17">
        <v>81</v>
      </c>
      <c r="AU26" s="17">
        <v>160</v>
      </c>
      <c r="AV26" s="17">
        <v>97</v>
      </c>
      <c r="AW26" s="17">
        <v>98</v>
      </c>
      <c r="AX26" s="17">
        <v>69</v>
      </c>
      <c r="AY26" s="17">
        <v>135</v>
      </c>
      <c r="AZ26" s="17">
        <v>82</v>
      </c>
      <c r="BA26" s="17">
        <v>72</v>
      </c>
      <c r="BB26" s="17">
        <v>51</v>
      </c>
      <c r="BC26" s="17">
        <v>112</v>
      </c>
      <c r="BD26" s="17">
        <v>108</v>
      </c>
      <c r="BE26" s="17">
        <v>82</v>
      </c>
      <c r="BF26" s="17">
        <v>45</v>
      </c>
      <c r="BG26" s="17">
        <v>100</v>
      </c>
      <c r="BH26" s="17">
        <v>77</v>
      </c>
      <c r="BI26" s="17">
        <v>45</v>
      </c>
      <c r="BJ26" s="17">
        <v>45</v>
      </c>
      <c r="BK26" s="17">
        <v>98</v>
      </c>
      <c r="BL26" s="18">
        <v>45</v>
      </c>
      <c r="BM26" s="214"/>
      <c r="BQ26" s="275"/>
    </row>
    <row r="27" spans="1:69">
      <c r="A27" s="39"/>
      <c r="B27" s="69" t="s">
        <v>100</v>
      </c>
      <c r="C27" s="35">
        <v>2171</v>
      </c>
      <c r="D27" s="35">
        <v>2505</v>
      </c>
      <c r="E27" s="35">
        <v>1041</v>
      </c>
      <c r="F27" s="35">
        <v>795</v>
      </c>
      <c r="G27" s="35">
        <v>897</v>
      </c>
      <c r="H27" s="35">
        <v>661</v>
      </c>
      <c r="I27" s="35">
        <v>1005</v>
      </c>
      <c r="J27" s="35">
        <v>801</v>
      </c>
      <c r="K27" s="35">
        <v>1103</v>
      </c>
      <c r="L27" s="35">
        <v>3905</v>
      </c>
      <c r="M27" s="51">
        <v>3601</v>
      </c>
      <c r="N27" s="38">
        <v>5649</v>
      </c>
      <c r="O27" s="35">
        <v>465</v>
      </c>
      <c r="P27" s="35">
        <v>55</v>
      </c>
      <c r="Q27" s="35">
        <v>710</v>
      </c>
      <c r="R27" s="35">
        <v>941</v>
      </c>
      <c r="S27" s="35">
        <v>1593</v>
      </c>
      <c r="T27" s="35">
        <v>250</v>
      </c>
      <c r="U27" s="35">
        <v>233</v>
      </c>
      <c r="V27" s="35">
        <v>429</v>
      </c>
      <c r="W27" s="35">
        <v>278</v>
      </c>
      <c r="X27" s="35">
        <v>322</v>
      </c>
      <c r="Y27" s="35">
        <v>346</v>
      </c>
      <c r="Z27" s="35">
        <v>96</v>
      </c>
      <c r="AA27" s="35">
        <v>223</v>
      </c>
      <c r="AB27" s="35">
        <v>139</v>
      </c>
      <c r="AC27" s="35">
        <v>212</v>
      </c>
      <c r="AD27" s="35">
        <v>221</v>
      </c>
      <c r="AE27" s="173">
        <v>221</v>
      </c>
      <c r="AF27" s="35">
        <v>273</v>
      </c>
      <c r="AG27" s="35">
        <v>209</v>
      </c>
      <c r="AH27" s="35">
        <v>194</v>
      </c>
      <c r="AI27" s="35">
        <v>169</v>
      </c>
      <c r="AJ27" s="35">
        <v>182</v>
      </c>
      <c r="AK27" s="35">
        <v>81</v>
      </c>
      <c r="AL27" s="35">
        <v>229</v>
      </c>
      <c r="AM27" s="35">
        <v>212</v>
      </c>
      <c r="AN27" s="35">
        <v>261</v>
      </c>
      <c r="AO27" s="35">
        <v>136</v>
      </c>
      <c r="AP27" s="35">
        <v>396</v>
      </c>
      <c r="AQ27" s="36">
        <v>177.00927999999999</v>
      </c>
      <c r="AR27" s="36">
        <v>273.207799999999</v>
      </c>
      <c r="AS27" s="36">
        <v>422.38292000000104</v>
      </c>
      <c r="AT27" s="36">
        <v>-71.600000000000023</v>
      </c>
      <c r="AU27" s="36">
        <v>167</v>
      </c>
      <c r="AV27" s="36">
        <v>352</v>
      </c>
      <c r="AW27" s="36">
        <v>193</v>
      </c>
      <c r="AX27" s="36">
        <v>391</v>
      </c>
      <c r="AY27" s="36">
        <v>619</v>
      </c>
      <c r="AZ27" s="36">
        <v>943</v>
      </c>
      <c r="BA27" s="36">
        <v>1394</v>
      </c>
      <c r="BB27" s="36">
        <v>949</v>
      </c>
      <c r="BC27" s="36">
        <v>1092</v>
      </c>
      <c r="BD27" s="36">
        <v>1055</v>
      </c>
      <c r="BE27" s="36">
        <v>517</v>
      </c>
      <c r="BF27" s="36">
        <v>937</v>
      </c>
      <c r="BG27" s="36">
        <v>1248</v>
      </c>
      <c r="BH27" s="36">
        <v>1582</v>
      </c>
      <c r="BI27" s="36">
        <v>1313</v>
      </c>
      <c r="BJ27" s="36">
        <v>1506</v>
      </c>
      <c r="BK27" s="36">
        <v>992</v>
      </c>
      <c r="BL27" s="37">
        <v>540</v>
      </c>
      <c r="BM27" s="214"/>
      <c r="BQ27" s="275"/>
    </row>
    <row r="28" spans="1:69">
      <c r="A28" s="39"/>
      <c r="B28" s="52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</row>
    <row r="29" spans="1:69" ht="22.5" customHeight="1">
      <c r="A29" s="39"/>
      <c r="B29" s="389" t="s">
        <v>134</v>
      </c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T29" s="389"/>
      <c r="U29" s="389"/>
      <c r="V29" s="389"/>
      <c r="W29" s="389"/>
      <c r="X29" s="389"/>
      <c r="Y29" s="389"/>
      <c r="Z29" s="389"/>
      <c r="AA29" s="74"/>
      <c r="AB29" s="76"/>
      <c r="AC29" s="79"/>
      <c r="AD29" s="82"/>
      <c r="AE29" s="93"/>
      <c r="AF29" s="94"/>
      <c r="AG29" s="95"/>
      <c r="AH29" s="96"/>
      <c r="AI29" s="98"/>
      <c r="AJ29" s="100"/>
      <c r="AK29" s="100"/>
      <c r="AL29" s="107"/>
      <c r="AM29" s="108"/>
      <c r="AN29" s="108"/>
      <c r="AO29" s="108"/>
      <c r="AP29" s="109"/>
      <c r="AQ29" s="109"/>
      <c r="AR29" s="109"/>
      <c r="AS29" s="198"/>
      <c r="AT29" s="198"/>
      <c r="AU29" s="205"/>
      <c r="AV29" s="210"/>
      <c r="AW29" s="245"/>
    </row>
    <row r="30" spans="1:69">
      <c r="B30" s="216" t="s">
        <v>283</v>
      </c>
    </row>
  </sheetData>
  <mergeCells count="4">
    <mergeCell ref="B3:B4"/>
    <mergeCell ref="B29:Z29"/>
    <mergeCell ref="C3:N3"/>
    <mergeCell ref="AI3:BL3"/>
  </mergeCells>
  <pageMargins left="0.3" right="0.7" top="0.74803149606299213" bottom="0.74803149606299213" header="0.31496062992125984" footer="0.31496062992125984"/>
  <pageSetup paperSize="8"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  <pageSetUpPr fitToPage="1"/>
  </sheetPr>
  <dimension ref="A1:W22"/>
  <sheetViews>
    <sheetView workbookViewId="0">
      <selection activeCell="K11" sqref="K11"/>
    </sheetView>
  </sheetViews>
  <sheetFormatPr defaultColWidth="9" defaultRowHeight="14.25" outlineLevelCol="1"/>
  <cols>
    <col min="1" max="1" width="1.75" customWidth="1"/>
    <col min="2" max="2" width="27.125" customWidth="1"/>
    <col min="3" max="10" width="7.625" hidden="1" customWidth="1" outlineLevel="1"/>
    <col min="11" max="11" width="7.625" customWidth="1" collapsed="1"/>
    <col min="12" max="15" width="7.625" customWidth="1"/>
    <col min="16" max="19" width="6.125" customWidth="1"/>
    <col min="20" max="20" width="6" customWidth="1"/>
    <col min="21" max="22" width="7.625" customWidth="1"/>
    <col min="23" max="24" width="9" customWidth="1"/>
  </cols>
  <sheetData>
    <row r="1" spans="1:23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6"/>
      <c r="V2" s="5"/>
      <c r="W2" s="5"/>
    </row>
    <row r="3" spans="1:23" ht="24" customHeight="1">
      <c r="A3" s="5"/>
      <c r="B3" s="401" t="s">
        <v>135</v>
      </c>
      <c r="C3" s="399" t="s">
        <v>145</v>
      </c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46"/>
      <c r="V3" s="23"/>
      <c r="W3" s="23"/>
    </row>
    <row r="4" spans="1:23">
      <c r="A4" s="5"/>
      <c r="B4" s="399"/>
      <c r="C4" s="167">
        <v>2007</v>
      </c>
      <c r="D4" s="168">
        <v>2008</v>
      </c>
      <c r="E4" s="168">
        <v>2009</v>
      </c>
      <c r="F4" s="168">
        <v>2010</v>
      </c>
      <c r="G4" s="168">
        <v>2011</v>
      </c>
      <c r="H4" s="168">
        <v>2012</v>
      </c>
      <c r="I4" s="168">
        <v>2013</v>
      </c>
      <c r="J4" s="169">
        <v>2014</v>
      </c>
      <c r="K4" s="168">
        <v>2015</v>
      </c>
      <c r="L4" s="169">
        <v>2016</v>
      </c>
      <c r="M4" s="169">
        <v>2017</v>
      </c>
      <c r="N4" s="169">
        <v>2018</v>
      </c>
      <c r="O4" s="179">
        <v>2019</v>
      </c>
      <c r="P4" s="247">
        <v>2020</v>
      </c>
      <c r="Q4" s="280">
        <v>2021</v>
      </c>
      <c r="R4" s="308">
        <v>2022</v>
      </c>
      <c r="S4" s="316">
        <v>2023</v>
      </c>
      <c r="T4" s="247">
        <v>2024</v>
      </c>
      <c r="U4" s="46"/>
      <c r="V4" s="23"/>
      <c r="W4" s="23"/>
    </row>
    <row r="5" spans="1:23">
      <c r="A5" s="5"/>
      <c r="B5" s="54" t="s">
        <v>136</v>
      </c>
      <c r="C5" s="155">
        <v>22075</v>
      </c>
      <c r="D5" s="156">
        <v>29627</v>
      </c>
      <c r="E5" s="156">
        <v>32792</v>
      </c>
      <c r="F5" s="156">
        <v>10307</v>
      </c>
      <c r="G5" s="156">
        <v>14384</v>
      </c>
      <c r="H5" s="156">
        <v>14074</v>
      </c>
      <c r="I5" s="156">
        <v>10917</v>
      </c>
      <c r="J5" s="156">
        <v>10360</v>
      </c>
      <c r="K5" s="156">
        <v>9941</v>
      </c>
      <c r="L5" s="156">
        <v>12950</v>
      </c>
      <c r="M5" s="156">
        <v>5550</v>
      </c>
      <c r="N5" s="156">
        <v>54439</v>
      </c>
      <c r="O5" s="156">
        <v>8911</v>
      </c>
      <c r="P5" s="156">
        <v>6165.7618300000031</v>
      </c>
      <c r="Q5" s="156">
        <v>997</v>
      </c>
      <c r="R5" s="156">
        <v>23501</v>
      </c>
      <c r="S5" s="43">
        <v>28384</v>
      </c>
      <c r="T5" s="241">
        <v>51458</v>
      </c>
      <c r="U5" s="327"/>
      <c r="V5" s="23"/>
      <c r="W5" s="23"/>
    </row>
    <row r="6" spans="1:23">
      <c r="A6" s="5"/>
      <c r="B6" s="44" t="s">
        <v>137</v>
      </c>
      <c r="C6" s="45">
        <v>1970</v>
      </c>
      <c r="D6" s="46">
        <v>6667</v>
      </c>
      <c r="E6" s="46">
        <v>16527</v>
      </c>
      <c r="F6" s="46">
        <v>1683</v>
      </c>
      <c r="G6" s="46">
        <v>4127</v>
      </c>
      <c r="H6" s="46">
        <v>10732</v>
      </c>
      <c r="I6" s="46">
        <v>8683</v>
      </c>
      <c r="J6" s="46">
        <v>9200</v>
      </c>
      <c r="K6" s="46">
        <v>6206</v>
      </c>
      <c r="L6" s="46">
        <v>6405</v>
      </c>
      <c r="M6" s="46">
        <v>5331</v>
      </c>
      <c r="N6" s="46">
        <v>2900</v>
      </c>
      <c r="O6" s="46">
        <v>3513</v>
      </c>
      <c r="P6" s="46">
        <v>1462</v>
      </c>
      <c r="Q6" s="46">
        <v>270</v>
      </c>
      <c r="R6" s="46">
        <v>17248</v>
      </c>
      <c r="S6" s="46">
        <v>16317</v>
      </c>
      <c r="T6" s="157">
        <v>11914</v>
      </c>
      <c r="U6" s="327"/>
      <c r="V6" s="23"/>
      <c r="W6" s="23"/>
    </row>
    <row r="7" spans="1:23">
      <c r="A7" s="5"/>
      <c r="B7" s="44" t="s">
        <v>188</v>
      </c>
      <c r="C7" s="45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3020</v>
      </c>
      <c r="O7" s="46">
        <v>4170</v>
      </c>
      <c r="P7" s="46">
        <v>1514</v>
      </c>
      <c r="Q7" s="46">
        <v>151</v>
      </c>
      <c r="R7" s="46">
        <v>456</v>
      </c>
      <c r="S7" s="46">
        <v>7161</v>
      </c>
      <c r="T7" s="162">
        <v>7355</v>
      </c>
      <c r="U7" s="327"/>
      <c r="V7" s="23"/>
      <c r="W7" s="23"/>
    </row>
    <row r="8" spans="1:23">
      <c r="A8" s="5"/>
      <c r="B8" s="44" t="s">
        <v>189</v>
      </c>
      <c r="C8" s="45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513</v>
      </c>
      <c r="O8" s="46">
        <v>175</v>
      </c>
      <c r="P8" s="46">
        <v>0</v>
      </c>
      <c r="Q8" s="46">
        <v>0</v>
      </c>
      <c r="R8" s="46">
        <v>0</v>
      </c>
      <c r="S8" s="46">
        <v>0</v>
      </c>
      <c r="T8" s="157">
        <v>0</v>
      </c>
      <c r="U8" s="327"/>
      <c r="V8" s="23"/>
      <c r="W8" s="23"/>
    </row>
    <row r="9" spans="1:23">
      <c r="A9" s="5"/>
      <c r="B9" s="44" t="s">
        <v>190</v>
      </c>
      <c r="C9" s="45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1097</v>
      </c>
      <c r="O9" s="46">
        <v>957</v>
      </c>
      <c r="P9" s="46">
        <v>971</v>
      </c>
      <c r="Q9" s="46">
        <v>472</v>
      </c>
      <c r="R9" s="46">
        <v>4713</v>
      </c>
      <c r="S9" s="46">
        <v>3929</v>
      </c>
      <c r="T9" s="162">
        <v>2263</v>
      </c>
      <c r="U9" s="327"/>
      <c r="V9" s="23"/>
      <c r="W9" s="23"/>
    </row>
    <row r="10" spans="1:23">
      <c r="A10" s="5"/>
      <c r="B10" s="44" t="s">
        <v>236</v>
      </c>
      <c r="C10" s="45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36</v>
      </c>
      <c r="S10" s="46">
        <v>23</v>
      </c>
      <c r="T10" s="162">
        <v>192</v>
      </c>
      <c r="U10" s="327"/>
      <c r="V10" s="23"/>
      <c r="W10" s="23"/>
    </row>
    <row r="11" spans="1:23" ht="27.75" customHeight="1">
      <c r="A11" s="5"/>
      <c r="B11" s="44" t="s">
        <v>191</v>
      </c>
      <c r="C11" s="45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45912</v>
      </c>
      <c r="O11" s="46">
        <v>0</v>
      </c>
      <c r="P11" s="46">
        <v>0</v>
      </c>
      <c r="Q11" s="46">
        <v>0</v>
      </c>
      <c r="R11" s="46">
        <v>0</v>
      </c>
      <c r="S11" s="46">
        <v>0</v>
      </c>
      <c r="T11" s="157">
        <v>0</v>
      </c>
      <c r="U11" s="327"/>
      <c r="V11" s="23"/>
      <c r="W11" s="23"/>
    </row>
    <row r="12" spans="1:23" ht="25.5" customHeight="1">
      <c r="A12" s="5"/>
      <c r="B12" s="44" t="s">
        <v>173</v>
      </c>
      <c r="C12" s="45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2754</v>
      </c>
      <c r="L12" s="46">
        <v>5807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157">
        <v>0</v>
      </c>
      <c r="U12" s="327"/>
      <c r="V12" s="23"/>
      <c r="W12" s="23"/>
    </row>
    <row r="13" spans="1:23">
      <c r="A13" s="5"/>
      <c r="B13" s="44" t="s">
        <v>138</v>
      </c>
      <c r="C13" s="45">
        <v>19645</v>
      </c>
      <c r="D13" s="46">
        <v>21363</v>
      </c>
      <c r="E13" s="46">
        <v>15960</v>
      </c>
      <c r="F13" s="46">
        <v>1982</v>
      </c>
      <c r="G13" s="46">
        <v>1900</v>
      </c>
      <c r="H13" s="46">
        <v>625</v>
      </c>
      <c r="I13" s="46">
        <v>625</v>
      </c>
      <c r="J13" s="46">
        <v>625</v>
      </c>
      <c r="K13" s="46">
        <v>625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157">
        <v>0</v>
      </c>
      <c r="U13" s="327"/>
      <c r="V13" s="23"/>
      <c r="W13" s="23"/>
    </row>
    <row r="14" spans="1:23" ht="16.5">
      <c r="A14" s="5"/>
      <c r="B14" s="56" t="s">
        <v>139</v>
      </c>
      <c r="C14" s="158">
        <v>8005</v>
      </c>
      <c r="D14" s="57">
        <v>8373</v>
      </c>
      <c r="E14" s="57">
        <v>2727</v>
      </c>
      <c r="F14" s="57">
        <v>1852</v>
      </c>
      <c r="G14" s="57">
        <v>1900</v>
      </c>
      <c r="H14" s="57">
        <v>625</v>
      </c>
      <c r="I14" s="57">
        <v>625</v>
      </c>
      <c r="J14" s="57">
        <v>625</v>
      </c>
      <c r="K14" s="57">
        <v>625</v>
      </c>
      <c r="L14" s="57">
        <v>0</v>
      </c>
      <c r="M14" s="57">
        <v>0</v>
      </c>
      <c r="N14" s="57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157">
        <v>0</v>
      </c>
      <c r="U14" s="327"/>
      <c r="V14" s="23"/>
      <c r="W14" s="23"/>
    </row>
    <row r="15" spans="1:23" ht="16.5">
      <c r="A15" s="5"/>
      <c r="B15" s="56" t="s">
        <v>140</v>
      </c>
      <c r="C15" s="158">
        <v>11640</v>
      </c>
      <c r="D15" s="57">
        <v>12990</v>
      </c>
      <c r="E15" s="57">
        <v>13233</v>
      </c>
      <c r="F15" s="57">
        <v>130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157">
        <v>0</v>
      </c>
      <c r="U15" s="327"/>
      <c r="V15" s="23"/>
      <c r="W15" s="23"/>
    </row>
    <row r="16" spans="1:23" ht="16.5">
      <c r="A16" s="5"/>
      <c r="B16" s="44" t="s">
        <v>141</v>
      </c>
      <c r="C16" s="45">
        <v>398</v>
      </c>
      <c r="D16" s="46">
        <v>1489</v>
      </c>
      <c r="E16" s="46">
        <v>0</v>
      </c>
      <c r="F16" s="46">
        <v>6327</v>
      </c>
      <c r="G16" s="46">
        <v>1639</v>
      </c>
      <c r="H16" s="46">
        <v>1454</v>
      </c>
      <c r="I16" s="46">
        <v>-24</v>
      </c>
      <c r="J16" s="46">
        <v>-25</v>
      </c>
      <c r="K16" s="46">
        <v>-140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157">
        <v>0</v>
      </c>
      <c r="U16" s="327"/>
      <c r="V16" s="23"/>
      <c r="W16" s="23"/>
    </row>
    <row r="17" spans="1:23">
      <c r="A17" s="5"/>
      <c r="B17" s="44" t="s">
        <v>205</v>
      </c>
      <c r="C17" s="45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26</v>
      </c>
      <c r="P17" s="46">
        <v>12.266920000000027</v>
      </c>
      <c r="Q17" s="46">
        <v>7</v>
      </c>
      <c r="R17" s="46">
        <v>5</v>
      </c>
      <c r="S17" s="46">
        <v>14</v>
      </c>
      <c r="T17" s="157">
        <v>19</v>
      </c>
      <c r="U17" s="327"/>
      <c r="V17" s="23"/>
      <c r="W17" s="23"/>
    </row>
    <row r="18" spans="1:23">
      <c r="A18" s="5"/>
      <c r="B18" s="44" t="s">
        <v>142</v>
      </c>
      <c r="C18" s="45">
        <v>58</v>
      </c>
      <c r="D18" s="46">
        <v>108</v>
      </c>
      <c r="E18" s="46">
        <v>305</v>
      </c>
      <c r="F18" s="46">
        <v>250</v>
      </c>
      <c r="G18" s="46">
        <v>372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157">
        <v>0</v>
      </c>
      <c r="U18" s="327"/>
      <c r="V18" s="23"/>
      <c r="W18" s="23"/>
    </row>
    <row r="19" spans="1:23">
      <c r="A19" s="5"/>
      <c r="B19" s="44" t="s">
        <v>365</v>
      </c>
      <c r="C19" s="45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157">
        <v>29499</v>
      </c>
      <c r="U19" s="327"/>
      <c r="V19" s="23"/>
      <c r="W19" s="23"/>
    </row>
    <row r="20" spans="1:23">
      <c r="A20" s="5"/>
      <c r="B20" s="47" t="s">
        <v>233</v>
      </c>
      <c r="C20" s="48">
        <v>4</v>
      </c>
      <c r="D20" s="49">
        <v>0</v>
      </c>
      <c r="E20" s="49">
        <v>0</v>
      </c>
      <c r="F20" s="49">
        <v>65</v>
      </c>
      <c r="G20" s="49">
        <v>6346</v>
      </c>
      <c r="H20" s="49">
        <v>1262</v>
      </c>
      <c r="I20" s="49">
        <v>1633</v>
      </c>
      <c r="J20" s="49">
        <v>561</v>
      </c>
      <c r="K20" s="49">
        <v>496</v>
      </c>
      <c r="L20" s="49">
        <v>738</v>
      </c>
      <c r="M20" s="49">
        <v>219</v>
      </c>
      <c r="N20" s="49">
        <v>997</v>
      </c>
      <c r="O20" s="49">
        <v>70</v>
      </c>
      <c r="P20" s="49">
        <v>2206.4949099999999</v>
      </c>
      <c r="Q20" s="49">
        <v>97</v>
      </c>
      <c r="R20" s="49">
        <v>1042</v>
      </c>
      <c r="S20" s="49">
        <v>940</v>
      </c>
      <c r="T20" s="159">
        <v>216</v>
      </c>
      <c r="U20" s="327"/>
      <c r="V20" s="23"/>
      <c r="W20" s="23"/>
    </row>
    <row r="21" spans="1:23">
      <c r="A21" s="5"/>
      <c r="B21" s="58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3"/>
      <c r="W21" s="23"/>
    </row>
    <row r="22" spans="1:23" ht="19.5" customHeight="1">
      <c r="A22" s="5"/>
      <c r="B22" s="389" t="s">
        <v>134</v>
      </c>
      <c r="C22" s="389"/>
      <c r="D22" s="389"/>
      <c r="E22" s="389"/>
      <c r="F22" s="389"/>
      <c r="G22" s="389"/>
      <c r="H22" s="389"/>
      <c r="I22" s="389"/>
      <c r="J22" s="389"/>
      <c r="K22" s="389"/>
      <c r="L22" s="82"/>
      <c r="M22" s="334"/>
      <c r="N22" s="334"/>
      <c r="O22" s="334"/>
      <c r="P22" s="334"/>
      <c r="Q22" s="334"/>
      <c r="R22" s="334"/>
      <c r="S22" s="334"/>
      <c r="T22" s="334"/>
      <c r="U22" s="109"/>
      <c r="V22" s="72"/>
      <c r="W22" s="72"/>
    </row>
  </sheetData>
  <mergeCells count="3">
    <mergeCell ref="B3:B4"/>
    <mergeCell ref="B22:K22"/>
    <mergeCell ref="C3:T3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288A4935-D42A-40F8-8BAD-17F91843EB7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6</vt:i4>
      </vt:variant>
    </vt:vector>
  </HeadingPairs>
  <TitlesOfParts>
    <vt:vector size="16" baseType="lpstr">
      <vt:lpstr>Tytułowa</vt:lpstr>
      <vt:lpstr>Bilans</vt:lpstr>
      <vt:lpstr>Rachunek wyników</vt:lpstr>
      <vt:lpstr>Przepływy pieniężne</vt:lpstr>
      <vt:lpstr>Koszty świadczeń pracowniczych</vt:lpstr>
      <vt:lpstr>Koszty świadczeń pracowniczych </vt:lpstr>
      <vt:lpstr>Usługi obce</vt:lpstr>
      <vt:lpstr>Usługi obce </vt:lpstr>
      <vt:lpstr>Przychody finansowe</vt:lpstr>
      <vt:lpstr>Podstawowe wskaźniki finansowe</vt:lpstr>
      <vt:lpstr>Bilans!Obszar_wydruku</vt:lpstr>
      <vt:lpstr>'Koszty świadczeń pracowniczych '!Obszar_wydruku</vt:lpstr>
      <vt:lpstr>'Podstawowe wskaźniki finansowe'!Obszar_wydruku</vt:lpstr>
      <vt:lpstr>'Przepływy pieniężne'!Obszar_wydruku</vt:lpstr>
      <vt:lpstr>'Przychody finansowe'!Obszar_wydruku</vt:lpstr>
      <vt:lpstr>'Usługi obce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Szczygielski Paweł</dc:creator>
  <cp:keywords>#Kategoria: [Wewnętrzne/Nie zawiera danych osobowych]# </cp:keywords>
  <cp:lastModifiedBy>Zenderowska Magdalena</cp:lastModifiedBy>
  <cp:lastPrinted>2020-11-01T17:27:09Z</cp:lastPrinted>
  <dcterms:created xsi:type="dcterms:W3CDTF">2015-10-29T11:12:22Z</dcterms:created>
  <dcterms:modified xsi:type="dcterms:W3CDTF">2025-08-14T07:00:27Z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5df39c09-581f-44d8-b598-9551c78b9069</vt:lpwstr>
  </property>
  <property fmtid="{D5CDD505-2E9C-101B-9397-08002B2CF9AE}" pid="3" name="bjSaver">
    <vt:lpwstr>HqXTldJvstg8HRqnOwmj7o/8afA0MUuz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