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RELACJE INWESTORSKIE\komunikaty GPW\Komunikat o obrotach\2025 1\"/>
    </mc:Choice>
  </mc:AlternateContent>
  <xr:revisionPtr revIDLastSave="0" documentId="13_ncr:1_{EECAA8F2-3590-48D2-A4EF-8ED8C69D0999}" xr6:coauthVersionLast="47" xr6:coauthVersionMax="47" xr10:uidLastSave="{00000000-0000-0000-0000-000000000000}"/>
  <bookViews>
    <workbookView xWindow="28680" yWindow="-120" windowWidth="29040" windowHeight="17640" xr2:uid="{00000000-000D-0000-FFFF-FFFF00000000}"/>
  </bookViews>
  <sheets>
    <sheet name="tabela" sheetId="1" r:id="rId1"/>
  </sheets>
  <externalReferences>
    <externalReference r:id="rId2"/>
  </externalReferences>
  <definedNames>
    <definedName name="_xlnm.Print_Area" localSheetId="0">tabela!$A$1:$D$101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2" i="1" l="1"/>
  <c r="B12" i="1"/>
  <c r="D12" i="1" s="1"/>
  <c r="C11" i="1"/>
  <c r="B11" i="1"/>
  <c r="D11" i="1" s="1"/>
  <c r="C10" i="1"/>
  <c r="B10" i="1"/>
  <c r="D10" i="1" s="1"/>
  <c r="B26" i="1"/>
  <c r="C26" i="1"/>
  <c r="D26" i="1"/>
  <c r="C90" i="1"/>
  <c r="D90" i="1"/>
  <c r="B90" i="1"/>
  <c r="C82" i="1" l="1"/>
  <c r="B82" i="1"/>
  <c r="D77" i="1"/>
  <c r="C77" i="1"/>
  <c r="B77" i="1"/>
  <c r="D73" i="1"/>
  <c r="C73" i="1"/>
  <c r="B73" i="1"/>
  <c r="D65" i="1"/>
  <c r="C65" i="1"/>
  <c r="B65" i="1"/>
  <c r="D60" i="1"/>
  <c r="C60" i="1"/>
  <c r="B60" i="1"/>
  <c r="D53" i="1"/>
  <c r="C53" i="1"/>
  <c r="B53" i="1"/>
  <c r="D30" i="1"/>
  <c r="C30" i="1"/>
  <c r="B30" i="1"/>
  <c r="D14" i="1"/>
  <c r="D86" i="1" s="1"/>
  <c r="C14" i="1"/>
  <c r="C86" i="1" s="1"/>
  <c r="B14" i="1"/>
  <c r="B86" i="1" s="1"/>
  <c r="D82" i="1" l="1"/>
</calcChain>
</file>

<file path=xl/sharedStrings.xml><?xml version="1.0" encoding="utf-8"?>
<sst xmlns="http://schemas.openxmlformats.org/spreadsheetml/2006/main" count="104" uniqueCount="63">
  <si>
    <t>NewConnect</t>
  </si>
  <si>
    <t xml:space="preserve"> </t>
  </si>
  <si>
    <t>Main Market</t>
  </si>
  <si>
    <t>Number of transactions (Electronic Order Book)</t>
  </si>
  <si>
    <t xml:space="preserve">WIG at the end of the period </t>
  </si>
  <si>
    <t xml:space="preserve">NCIndex at the end of the period </t>
  </si>
  <si>
    <t>Derivative Instruments Market</t>
  </si>
  <si>
    <t>Derivatives</t>
  </si>
  <si>
    <t>Index futures</t>
  </si>
  <si>
    <t>Single-stock futures</t>
  </si>
  <si>
    <t>Currency futures</t>
  </si>
  <si>
    <t>Interest rate futures</t>
  </si>
  <si>
    <t>Options</t>
  </si>
  <si>
    <t>Debt Instruments Market</t>
  </si>
  <si>
    <t>Structured Instruments, ETFs and Investment Certificates Markets</t>
  </si>
  <si>
    <t>Structured products and ETFs</t>
  </si>
  <si>
    <t>Structured products</t>
  </si>
  <si>
    <t>Investment certificates</t>
  </si>
  <si>
    <t>Warrants</t>
  </si>
  <si>
    <t>Commodity Market</t>
  </si>
  <si>
    <t>Electricity - TGE</t>
  </si>
  <si>
    <t>Volume of trading - spot transactions (MWh)</t>
  </si>
  <si>
    <t>Volume of trading - forward transactions (MWh)</t>
  </si>
  <si>
    <t>Property rights - TGE</t>
  </si>
  <si>
    <t>Gas - TGE</t>
  </si>
  <si>
    <t xml:space="preserve">Change % </t>
  </si>
  <si>
    <t>Total</t>
  </si>
  <si>
    <t>Volume - EOB and block trades (#)</t>
  </si>
  <si>
    <t xml:space="preserve">Value - EOB and block trades (PLN) </t>
  </si>
  <si>
    <r>
      <t>Treasury BondSpot Poland</t>
    </r>
    <r>
      <rPr>
        <b/>
        <vertAlign val="superscript"/>
        <sz val="7.5"/>
        <color indexed="9"/>
        <rFont val="Verdana"/>
        <family val="2"/>
        <charset val="238"/>
      </rPr>
      <t>5</t>
    </r>
  </si>
  <si>
    <r>
      <t>Catalyst</t>
    </r>
    <r>
      <rPr>
        <vertAlign val="superscript"/>
        <sz val="7.5"/>
        <color indexed="9"/>
        <rFont val="Verdana"/>
        <family val="2"/>
        <charset val="238"/>
      </rPr>
      <t>3</t>
    </r>
  </si>
  <si>
    <r>
      <t>Equities Market</t>
    </r>
    <r>
      <rPr>
        <i/>
        <vertAlign val="superscript"/>
        <sz val="10"/>
        <rFont val="Verdana"/>
        <family val="2"/>
        <charset val="238"/>
      </rPr>
      <t>1</t>
    </r>
  </si>
  <si>
    <r>
      <t>NOI</t>
    </r>
    <r>
      <rPr>
        <b/>
        <vertAlign val="superscript"/>
        <sz val="7.5"/>
        <color indexed="9"/>
        <rFont val="Verdana"/>
        <family val="2"/>
        <charset val="238"/>
      </rPr>
      <t>2</t>
    </r>
  </si>
  <si>
    <r>
      <t xml:space="preserve">1 </t>
    </r>
    <r>
      <rPr>
        <sz val="7"/>
        <rFont val="Verdana"/>
        <family val="2"/>
        <charset val="238"/>
      </rPr>
      <t>transactions in shares, allotment certificates and subscription rights</t>
    </r>
  </si>
  <si>
    <r>
      <t xml:space="preserve">2 </t>
    </r>
    <r>
      <rPr>
        <sz val="7"/>
        <rFont val="Verdana"/>
        <family val="2"/>
        <charset val="238"/>
      </rPr>
      <t xml:space="preserve">number of open interest, data at the end of the period </t>
    </r>
  </si>
  <si>
    <r>
      <t>5</t>
    </r>
    <r>
      <rPr>
        <sz val="7"/>
        <rFont val="Verdana"/>
        <family val="2"/>
        <charset val="238"/>
      </rPr>
      <t xml:space="preserve"> transactions in Treasury bonds and bills</t>
    </r>
  </si>
  <si>
    <r>
      <t>6</t>
    </r>
    <r>
      <rPr>
        <sz val="7"/>
        <rFont val="Verdana"/>
        <family val="2"/>
        <charset val="238"/>
      </rPr>
      <t xml:space="preserve"> transactions in all TGE traded property rights excluding rights to certificates connected with energy efficiency ('white certificates')</t>
    </r>
  </si>
  <si>
    <r>
      <t xml:space="preserve">7 </t>
    </r>
    <r>
      <rPr>
        <sz val="7"/>
        <rFont val="Verdana"/>
        <family val="2"/>
        <charset val="238"/>
      </rPr>
      <t>transactions in property rights to certificates connected with energy efficiency ('white certificates')</t>
    </r>
  </si>
  <si>
    <t>Turnover value - total (PLN)</t>
  </si>
  <si>
    <t>Turnover value  - Electronic Order Book (PLN)</t>
  </si>
  <si>
    <t>Turnover value - block trades (PLN)</t>
  </si>
  <si>
    <t>Turnover value - Electronic Order Book (PLN)</t>
  </si>
  <si>
    <t>Turnover value - cash transactions (PLN)</t>
  </si>
  <si>
    <t>Turnover value - conditional transactions (PLN)</t>
  </si>
  <si>
    <t>Register of Gurantees of Origin (electricity)</t>
  </si>
  <si>
    <t>Agricultural Exchange Market - TGE</t>
  </si>
  <si>
    <t>Volume of trading - wheat (tonnes)</t>
  </si>
  <si>
    <t>Volume of trading - rye (tonnes)</t>
  </si>
  <si>
    <t>Volume of trading - corn (tonnes)</t>
  </si>
  <si>
    <t>Volume of trading - OZE (MWh)</t>
  </si>
  <si>
    <t>Volume of trading - cogeneration (MWh)</t>
  </si>
  <si>
    <t>Volume of trading - rapeseed (tonnes)</t>
  </si>
  <si>
    <r>
      <t xml:space="preserve">3 </t>
    </r>
    <r>
      <rPr>
        <sz val="7"/>
        <rFont val="Verdana"/>
        <family val="2"/>
        <charset val="238"/>
      </rPr>
      <t>corporate, municipal, cooperative, treasury, mortgage bonds and bank securities</t>
    </r>
  </si>
  <si>
    <t>Day average</t>
  </si>
  <si>
    <t>GlobalConnect</t>
  </si>
  <si>
    <r>
      <t>Value of listed issues (PLN bn)</t>
    </r>
    <r>
      <rPr>
        <vertAlign val="superscript"/>
        <sz val="8"/>
        <color theme="1"/>
        <rFont val="Verdana"/>
        <family val="2"/>
        <charset val="238"/>
      </rPr>
      <t>4</t>
    </r>
  </si>
  <si>
    <r>
      <t>Volume of trading - spot transactions (MWh)</t>
    </r>
    <r>
      <rPr>
        <vertAlign val="superscript"/>
        <sz val="7.5"/>
        <color theme="1"/>
        <rFont val="Verdana"/>
        <family val="2"/>
        <charset val="238"/>
      </rPr>
      <t>6</t>
    </r>
  </si>
  <si>
    <r>
      <t>Volume of trading - spot transactions (toe)</t>
    </r>
    <r>
      <rPr>
        <vertAlign val="superscript"/>
        <sz val="7.5"/>
        <color theme="1"/>
        <rFont val="Verdana"/>
        <family val="2"/>
        <charset val="238"/>
      </rPr>
      <t>7</t>
    </r>
  </si>
  <si>
    <t>ETFs, ETCs</t>
  </si>
  <si>
    <r>
      <t>4</t>
    </r>
    <r>
      <rPr>
        <sz val="7"/>
        <rFont val="Verdana"/>
        <family val="2"/>
        <charset val="238"/>
      </rPr>
      <t xml:space="preserve"> corporate, municipal and mortgage bonds</t>
    </r>
  </si>
  <si>
    <t>January 2025</t>
  </si>
  <si>
    <t>January 2024</t>
  </si>
  <si>
    <t>----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</si>
</sst>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0.0"/>
    <numFmt numFmtId="166" formatCode="#,##0.0"/>
    <numFmt numFmtId="167" formatCode="0.0000"/>
    <numFmt numFmtId="168" formatCode="0.0%"/>
  </numFmts>
  <fonts count="19" x14ac:knownFonts="1">
    <font>
      <sz val="10"/>
      <color theme="1"/>
      <name val="Verdana"/>
      <family val="2"/>
      <charset val="238"/>
    </font>
    <font>
      <b/>
      <vertAlign val="superscript"/>
      <sz val="7.5"/>
      <color indexed="9"/>
      <name val="Verdana"/>
      <family val="2"/>
      <charset val="238"/>
    </font>
    <font>
      <vertAlign val="superscript"/>
      <sz val="7.5"/>
      <color indexed="9"/>
      <name val="Verdana"/>
      <family val="2"/>
      <charset val="238"/>
    </font>
    <font>
      <i/>
      <sz val="10"/>
      <name val="Verdana"/>
      <family val="2"/>
      <charset val="238"/>
    </font>
    <font>
      <i/>
      <vertAlign val="superscript"/>
      <sz val="10"/>
      <name val="Verdana"/>
      <family val="2"/>
      <charset val="238"/>
    </font>
    <font>
      <sz val="7.5"/>
      <name val="Verdana"/>
      <family val="2"/>
      <charset val="238"/>
    </font>
    <font>
      <vertAlign val="superscript"/>
      <sz val="7"/>
      <name val="Verdana"/>
      <family val="2"/>
      <charset val="238"/>
    </font>
    <font>
      <sz val="7"/>
      <name val="Verdana"/>
      <family val="2"/>
      <charset val="238"/>
    </font>
    <font>
      <sz val="10"/>
      <color theme="1"/>
      <name val="Verdana"/>
      <family val="2"/>
      <charset val="238"/>
    </font>
    <font>
      <sz val="7.5"/>
      <color theme="1"/>
      <name val="Verdana"/>
      <family val="2"/>
      <charset val="238"/>
    </font>
    <font>
      <sz val="7.5"/>
      <color rgb="FF595959"/>
      <name val="Verdana"/>
      <family val="2"/>
      <charset val="238"/>
    </font>
    <font>
      <sz val="10"/>
      <color theme="1" tint="0.249977111117893"/>
      <name val="Verdana"/>
      <family val="2"/>
      <charset val="238"/>
    </font>
    <font>
      <sz val="7.5"/>
      <color theme="1" tint="0.249977111117893"/>
      <name val="Verdana"/>
      <family val="2"/>
      <charset val="238"/>
    </font>
    <font>
      <i/>
      <sz val="7.5"/>
      <color theme="1"/>
      <name val="Verdana"/>
      <family val="2"/>
      <charset val="238"/>
    </font>
    <font>
      <vertAlign val="superscript"/>
      <sz val="7"/>
      <color theme="1" tint="0.249977111117893"/>
      <name val="Verdana"/>
      <family val="2"/>
      <charset val="238"/>
    </font>
    <font>
      <i/>
      <sz val="7"/>
      <color theme="1"/>
      <name val="Verdana"/>
      <family val="2"/>
      <charset val="238"/>
    </font>
    <font>
      <b/>
      <sz val="7.5"/>
      <color theme="0"/>
      <name val="Verdana"/>
      <family val="2"/>
      <charset val="238"/>
    </font>
    <font>
      <vertAlign val="superscript"/>
      <sz val="8"/>
      <color theme="1"/>
      <name val="Verdana"/>
      <family val="2"/>
      <charset val="238"/>
    </font>
    <font>
      <vertAlign val="superscript"/>
      <sz val="7.5"/>
      <color theme="1"/>
      <name val="Verdana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004F9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90D5"/>
        <bgColor indexed="64"/>
      </patternFill>
    </fill>
    <fill>
      <patternFill patternType="solid">
        <fgColor rgb="FF86BC25"/>
        <bgColor indexed="64"/>
      </patternFill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164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70">
    <xf numFmtId="0" fontId="0" fillId="0" borderId="0" xfId="0"/>
    <xf numFmtId="0" fontId="14" fillId="0" borderId="0" xfId="0" applyFont="1" applyAlignment="1">
      <alignment wrapText="1"/>
    </xf>
    <xf numFmtId="0" fontId="15" fillId="0" borderId="0" xfId="0" applyFont="1" applyAlignment="1"/>
    <xf numFmtId="0" fontId="3" fillId="0" borderId="0" xfId="0" applyFont="1" applyAlignment="1"/>
    <xf numFmtId="0" fontId="0" fillId="0" borderId="0" xfId="0" applyFont="1" applyAlignment="1"/>
    <xf numFmtId="0" fontId="9" fillId="0" borderId="5" xfId="0" applyFont="1" applyBorder="1" applyAlignment="1">
      <alignment wrapText="1"/>
    </xf>
    <xf numFmtId="0" fontId="9" fillId="0" borderId="6" xfId="0" applyFont="1" applyBorder="1" applyAlignment="1">
      <alignment wrapText="1"/>
    </xf>
    <xf numFmtId="0" fontId="9" fillId="0" borderId="0" xfId="0" applyFont="1" applyAlignment="1"/>
    <xf numFmtId="0" fontId="5" fillId="0" borderId="0" xfId="0" applyFont="1" applyBorder="1" applyAlignment="1">
      <alignment wrapText="1"/>
    </xf>
    <xf numFmtId="3" fontId="12" fillId="0" borderId="0" xfId="0" applyNumberFormat="1" applyFont="1" applyBorder="1" applyAlignment="1">
      <alignment wrapText="1"/>
    </xf>
    <xf numFmtId="165" fontId="12" fillId="0" borderId="0" xfId="0" applyNumberFormat="1" applyFont="1" applyBorder="1" applyAlignment="1">
      <alignment wrapText="1"/>
    </xf>
    <xf numFmtId="165" fontId="12" fillId="0" borderId="0" xfId="0" applyNumberFormat="1" applyFont="1" applyBorder="1" applyAlignment="1">
      <alignment horizontal="right" wrapText="1"/>
    </xf>
    <xf numFmtId="0" fontId="12" fillId="0" borderId="0" xfId="0" applyFont="1" applyBorder="1" applyAlignment="1">
      <alignment wrapText="1"/>
    </xf>
    <xf numFmtId="168" fontId="12" fillId="0" borderId="0" xfId="2" applyNumberFormat="1" applyFont="1" applyBorder="1" applyAlignment="1">
      <alignment wrapText="1"/>
    </xf>
    <xf numFmtId="3" fontId="9" fillId="0" borderId="0" xfId="0" applyNumberFormat="1" applyFont="1" applyAlignment="1"/>
    <xf numFmtId="0" fontId="9" fillId="6" borderId="13" xfId="0" applyFont="1" applyFill="1" applyBorder="1" applyAlignment="1">
      <alignment wrapText="1"/>
    </xf>
    <xf numFmtId="0" fontId="9" fillId="0" borderId="5" xfId="0" applyFont="1" applyBorder="1" applyAlignment="1">
      <alignment horizontal="left" wrapText="1"/>
    </xf>
    <xf numFmtId="166" fontId="9" fillId="0" borderId="0" xfId="0" applyNumberFormat="1" applyFont="1" applyAlignment="1"/>
    <xf numFmtId="0" fontId="10" fillId="0" borderId="0" xfId="0" applyFont="1" applyBorder="1" applyAlignment="1">
      <alignment wrapText="1"/>
    </xf>
    <xf numFmtId="3" fontId="9" fillId="0" borderId="2" xfId="0" applyNumberFormat="1" applyFont="1" applyBorder="1" applyAlignment="1">
      <alignment wrapText="1"/>
    </xf>
    <xf numFmtId="168" fontId="12" fillId="0" borderId="2" xfId="2" applyNumberFormat="1" applyFont="1" applyBorder="1" applyAlignment="1">
      <alignment wrapText="1"/>
    </xf>
    <xf numFmtId="3" fontId="13" fillId="0" borderId="0" xfId="0" applyNumberFormat="1" applyFont="1" applyAlignment="1"/>
    <xf numFmtId="10" fontId="13" fillId="0" borderId="0" xfId="0" applyNumberFormat="1" applyFont="1" applyAlignment="1"/>
    <xf numFmtId="165" fontId="12" fillId="0" borderId="0" xfId="0" quotePrefix="1" applyNumberFormat="1" applyFont="1" applyBorder="1" applyAlignment="1">
      <alignment horizontal="right" wrapText="1"/>
    </xf>
    <xf numFmtId="3" fontId="9" fillId="0" borderId="1" xfId="0" applyNumberFormat="1" applyFont="1" applyBorder="1" applyAlignment="1">
      <alignment wrapText="1"/>
    </xf>
    <xf numFmtId="3" fontId="9" fillId="0" borderId="0" xfId="0" applyNumberFormat="1" applyFont="1" applyBorder="1" applyAlignment="1">
      <alignment wrapText="1"/>
    </xf>
    <xf numFmtId="168" fontId="13" fillId="0" borderId="0" xfId="0" applyNumberFormat="1" applyFont="1" applyAlignment="1"/>
    <xf numFmtId="168" fontId="12" fillId="0" borderId="1" xfId="2" applyNumberFormat="1" applyFont="1" applyBorder="1" applyAlignment="1">
      <alignment wrapText="1"/>
    </xf>
    <xf numFmtId="3" fontId="5" fillId="0" borderId="0" xfId="0" applyNumberFormat="1" applyFont="1" applyBorder="1" applyAlignment="1">
      <alignment wrapText="1"/>
    </xf>
    <xf numFmtId="165" fontId="5" fillId="0" borderId="0" xfId="0" applyNumberFormat="1" applyFont="1" applyBorder="1" applyAlignment="1">
      <alignment wrapText="1"/>
    </xf>
    <xf numFmtId="4" fontId="0" fillId="0" borderId="0" xfId="0" applyNumberFormat="1" applyFont="1" applyAlignment="1"/>
    <xf numFmtId="167" fontId="0" fillId="0" borderId="0" xfId="0" applyNumberFormat="1" applyFont="1" applyAlignment="1"/>
    <xf numFmtId="0" fontId="0" fillId="0" borderId="0" xfId="0" applyFont="1" applyBorder="1" applyAlignment="1"/>
    <xf numFmtId="0" fontId="11" fillId="0" borderId="0" xfId="0" applyFont="1" applyAlignment="1"/>
    <xf numFmtId="0" fontId="6" fillId="0" borderId="0" xfId="0" applyFont="1" applyAlignment="1"/>
    <xf numFmtId="4" fontId="9" fillId="0" borderId="7" xfId="0" applyNumberFormat="1" applyFont="1" applyBorder="1" applyAlignment="1">
      <alignment vertical="center" wrapText="1"/>
    </xf>
    <xf numFmtId="3" fontId="9" fillId="0" borderId="7" xfId="0" applyNumberFormat="1" applyFont="1" applyBorder="1" applyAlignment="1">
      <alignment vertical="center" wrapText="1"/>
    </xf>
    <xf numFmtId="165" fontId="9" fillId="0" borderId="7" xfId="0" applyNumberFormat="1" applyFont="1" applyBorder="1" applyAlignment="1">
      <alignment vertical="center" wrapText="1"/>
    </xf>
    <xf numFmtId="3" fontId="9" fillId="0" borderId="9" xfId="0" applyNumberFormat="1" applyFont="1" applyBorder="1" applyAlignment="1">
      <alignment vertical="center" wrapText="1"/>
    </xf>
    <xf numFmtId="165" fontId="9" fillId="0" borderId="9" xfId="0" applyNumberFormat="1" applyFont="1" applyBorder="1" applyAlignment="1">
      <alignment vertical="center" wrapText="1"/>
    </xf>
    <xf numFmtId="3" fontId="9" fillId="0" borderId="9" xfId="0" quotePrefix="1" applyNumberFormat="1" applyFont="1" applyBorder="1" applyAlignment="1">
      <alignment horizontal="right" vertical="center" wrapText="1"/>
    </xf>
    <xf numFmtId="3" fontId="9" fillId="6" borderId="7" xfId="0" applyNumberFormat="1" applyFont="1" applyFill="1" applyBorder="1" applyAlignment="1">
      <alignment vertical="center" wrapText="1"/>
    </xf>
    <xf numFmtId="166" fontId="9" fillId="6" borderId="7" xfId="0" applyNumberFormat="1" applyFont="1" applyFill="1" applyBorder="1" applyAlignment="1">
      <alignment vertical="center" wrapText="1"/>
    </xf>
    <xf numFmtId="165" fontId="9" fillId="0" borderId="7" xfId="0" quotePrefix="1" applyNumberFormat="1" applyFont="1" applyBorder="1" applyAlignment="1">
      <alignment horizontal="right" vertical="center" wrapText="1"/>
    </xf>
    <xf numFmtId="3" fontId="9" fillId="0" borderId="10" xfId="0" applyNumberFormat="1" applyFont="1" applyBorder="1" applyAlignment="1">
      <alignment vertical="center" wrapText="1"/>
    </xf>
    <xf numFmtId="165" fontId="9" fillId="0" borderId="10" xfId="0" applyNumberFormat="1" applyFont="1" applyBorder="1" applyAlignment="1">
      <alignment vertical="center" wrapText="1"/>
    </xf>
    <xf numFmtId="166" fontId="9" fillId="0" borderId="7" xfId="0" applyNumberFormat="1" applyFont="1" applyBorder="1" applyAlignment="1">
      <alignment vertical="center" wrapText="1"/>
    </xf>
    <xf numFmtId="165" fontId="9" fillId="0" borderId="9" xfId="0" quotePrefix="1" applyNumberFormat="1" applyFont="1" applyBorder="1" applyAlignment="1">
      <alignment horizontal="right" vertical="center" wrapText="1"/>
    </xf>
    <xf numFmtId="3" fontId="9" fillId="0" borderId="8" xfId="0" applyNumberFormat="1" applyFont="1" applyBorder="1" applyAlignment="1">
      <alignment vertical="center" wrapText="1"/>
    </xf>
    <xf numFmtId="17" fontId="16" fillId="2" borderId="4" xfId="0" quotePrefix="1" applyNumberFormat="1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16" fillId="5" borderId="3" xfId="0" applyFont="1" applyFill="1" applyBorder="1" applyAlignment="1">
      <alignment horizontal="center" vertical="center" wrapText="1"/>
    </xf>
    <xf numFmtId="17" fontId="16" fillId="5" borderId="4" xfId="0" quotePrefix="1" applyNumberFormat="1" applyFont="1" applyFill="1" applyBorder="1" applyAlignment="1">
      <alignment horizontal="center" vertical="center" wrapText="1"/>
    </xf>
    <xf numFmtId="0" fontId="16" fillId="5" borderId="4" xfId="0" applyFont="1" applyFill="1" applyBorder="1" applyAlignment="1">
      <alignment horizontal="center" vertical="center" wrapText="1"/>
    </xf>
    <xf numFmtId="0" fontId="16" fillId="5" borderId="15" xfId="0" applyFont="1" applyFill="1" applyBorder="1" applyAlignment="1">
      <alignment horizontal="center" vertical="center" wrapText="1"/>
    </xf>
    <xf numFmtId="166" fontId="9" fillId="0" borderId="9" xfId="0" quotePrefix="1" applyNumberFormat="1" applyFont="1" applyBorder="1" applyAlignment="1">
      <alignment horizontal="right" vertical="center" wrapText="1"/>
    </xf>
    <xf numFmtId="165" fontId="9" fillId="0" borderId="8" xfId="0" applyNumberFormat="1" applyFont="1" applyBorder="1" applyAlignment="1">
      <alignment vertical="center" wrapText="1"/>
    </xf>
    <xf numFmtId="3" fontId="9" fillId="0" borderId="7" xfId="0" applyNumberFormat="1" applyFont="1" applyBorder="1" applyAlignment="1">
      <alignment horizontal="right" vertical="center" wrapText="1"/>
    </xf>
    <xf numFmtId="3" fontId="9" fillId="0" borderId="8" xfId="0" applyNumberFormat="1" applyFont="1" applyBorder="1" applyAlignment="1">
      <alignment horizontal="right" vertical="center" wrapText="1"/>
    </xf>
    <xf numFmtId="165" fontId="9" fillId="0" borderId="8" xfId="0" applyNumberFormat="1" applyFont="1" applyBorder="1" applyAlignment="1">
      <alignment horizontal="right" vertical="center" wrapText="1"/>
    </xf>
    <xf numFmtId="3" fontId="9" fillId="0" borderId="7" xfId="0" quotePrefix="1" applyNumberFormat="1" applyFont="1" applyBorder="1" applyAlignment="1">
      <alignment horizontal="right" vertical="center" wrapText="1"/>
    </xf>
    <xf numFmtId="165" fontId="9" fillId="0" borderId="8" xfId="0" quotePrefix="1" applyNumberFormat="1" applyFont="1" applyBorder="1" applyAlignment="1">
      <alignment horizontal="right" vertical="center" wrapText="1"/>
    </xf>
    <xf numFmtId="3" fontId="9" fillId="0" borderId="8" xfId="0" quotePrefix="1" applyNumberFormat="1" applyFont="1" applyBorder="1" applyAlignment="1">
      <alignment horizontal="right" vertical="center" wrapText="1"/>
    </xf>
    <xf numFmtId="0" fontId="16" fillId="4" borderId="11" xfId="0" applyFont="1" applyFill="1" applyBorder="1" applyAlignment="1">
      <alignment horizontal="center" wrapText="1"/>
    </xf>
    <xf numFmtId="0" fontId="16" fillId="4" borderId="12" xfId="0" applyFont="1" applyFill="1" applyBorder="1" applyAlignment="1">
      <alignment horizontal="center" wrapText="1"/>
    </xf>
    <xf numFmtId="0" fontId="9" fillId="6" borderId="13" xfId="0" applyFont="1" applyFill="1" applyBorder="1" applyAlignment="1">
      <alignment horizontal="left" wrapText="1"/>
    </xf>
    <xf numFmtId="0" fontId="9" fillId="6" borderId="14" xfId="0" applyFont="1" applyFill="1" applyBorder="1" applyAlignment="1">
      <alignment horizontal="left" wrapText="1"/>
    </xf>
    <xf numFmtId="0" fontId="9" fillId="3" borderId="11" xfId="0" applyFont="1" applyFill="1" applyBorder="1" applyAlignment="1">
      <alignment horizontal="left" wrapText="1"/>
    </xf>
    <xf numFmtId="0" fontId="9" fillId="3" borderId="12" xfId="0" applyFont="1" applyFill="1" applyBorder="1" applyAlignment="1">
      <alignment horizontal="left" wrapText="1"/>
    </xf>
  </cellXfs>
  <cellStyles count="3">
    <cellStyle name="Dziesiętny 2" xfId="1" xr:uid="{00000000-0005-0000-0000-000000000000}"/>
    <cellStyle name="Normalny" xfId="0" builtinId="0"/>
    <cellStyle name="Procentowy" xfId="2" builtinId="5"/>
  </cellStyles>
  <dxfs count="0"/>
  <tableStyles count="0" defaultTableStyle="TableStyleMedium9" defaultPivotStyle="PivotStyleLight16"/>
  <colors>
    <mruColors>
      <color rgb="FF86BC2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5_01_komunikat_obroty_GPW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ela"/>
      <sheetName val="dane"/>
    </sheetNames>
    <sheetDataSet>
      <sheetData sheetId="0"/>
      <sheetData sheetId="1">
        <row r="8">
          <cell r="C8">
            <v>1257362716.1099999</v>
          </cell>
          <cell r="D8">
            <v>1082978536.9400001</v>
          </cell>
        </row>
        <row r="9">
          <cell r="C9">
            <v>7955068.7000000002</v>
          </cell>
          <cell r="D9">
            <v>8683938.1300000008</v>
          </cell>
        </row>
        <row r="10">
          <cell r="C10">
            <v>151945</v>
          </cell>
          <cell r="D10">
            <v>134864</v>
          </cell>
        </row>
      </sheetData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01"/>
  <sheetViews>
    <sheetView showGridLines="0" tabSelected="1" view="pageLayout" zoomScale="85" zoomScaleNormal="115" zoomScalePageLayoutView="85" workbookViewId="0">
      <selection activeCell="E24" sqref="E24"/>
    </sheetView>
  </sheetViews>
  <sheetFormatPr defaultColWidth="8.7265625" defaultRowHeight="12.6" x14ac:dyDescent="0.2"/>
  <cols>
    <col min="1" max="1" width="38.36328125" style="4" customWidth="1"/>
    <col min="2" max="3" width="20.36328125" style="4" customWidth="1"/>
    <col min="4" max="4" width="10.36328125" style="4" customWidth="1"/>
    <col min="5" max="5" width="45.26953125" style="4" bestFit="1" customWidth="1"/>
    <col min="6" max="6" width="16.453125" style="30" bestFit="1" customWidth="1"/>
    <col min="7" max="16384" width="8.7265625" style="4"/>
  </cols>
  <sheetData>
    <row r="1" spans="1:5" ht="14.4" thickBot="1" x14ac:dyDescent="0.25">
      <c r="A1" s="3" t="s">
        <v>31</v>
      </c>
    </row>
    <row r="2" spans="1:5" ht="22.5" customHeight="1" x14ac:dyDescent="0.2">
      <c r="A2" s="51" t="s">
        <v>2</v>
      </c>
      <c r="B2" s="49" t="s">
        <v>60</v>
      </c>
      <c r="C2" s="49" t="s">
        <v>61</v>
      </c>
      <c r="D2" s="50" t="s">
        <v>25</v>
      </c>
    </row>
    <row r="3" spans="1:5" x14ac:dyDescent="0.2">
      <c r="A3" s="64" t="s">
        <v>26</v>
      </c>
      <c r="B3" s="65"/>
      <c r="C3" s="65"/>
      <c r="D3" s="65"/>
    </row>
    <row r="4" spans="1:5" x14ac:dyDescent="0.2">
      <c r="A4" s="5" t="s">
        <v>38</v>
      </c>
      <c r="B4" s="36">
        <v>26571673481.0788</v>
      </c>
      <c r="C4" s="36">
        <v>24016574451.716499</v>
      </c>
      <c r="D4" s="37">
        <v>10.638898709302325</v>
      </c>
    </row>
    <row r="5" spans="1:5" x14ac:dyDescent="0.2">
      <c r="A5" s="5" t="s">
        <v>39</v>
      </c>
      <c r="B5" s="36">
        <v>26404617038.288799</v>
      </c>
      <c r="C5" s="36">
        <v>23825527812.786499</v>
      </c>
      <c r="D5" s="37">
        <v>10.82489859518736</v>
      </c>
    </row>
    <row r="6" spans="1:5" ht="12.75" customHeight="1" x14ac:dyDescent="0.2">
      <c r="A6" s="5" t="s">
        <v>40</v>
      </c>
      <c r="B6" s="36">
        <v>167056442.78999999</v>
      </c>
      <c r="C6" s="36">
        <v>191046638.93000001</v>
      </c>
      <c r="D6" s="37">
        <v>-12.557245850731814</v>
      </c>
    </row>
    <row r="7" spans="1:5" x14ac:dyDescent="0.2">
      <c r="A7" s="5" t="s">
        <v>3</v>
      </c>
      <c r="B7" s="36">
        <v>3190848</v>
      </c>
      <c r="C7" s="36">
        <v>2967014</v>
      </c>
      <c r="D7" s="37">
        <v>7.5440830410641757</v>
      </c>
    </row>
    <row r="8" spans="1:5" x14ac:dyDescent="0.2">
      <c r="A8" s="5" t="s">
        <v>4</v>
      </c>
      <c r="B8" s="35">
        <v>87367.57</v>
      </c>
      <c r="C8" s="35">
        <v>77416.31</v>
      </c>
      <c r="D8" s="37">
        <v>12.854216378951676</v>
      </c>
    </row>
    <row r="9" spans="1:5" x14ac:dyDescent="0.2">
      <c r="A9" s="64" t="s">
        <v>53</v>
      </c>
      <c r="B9" s="65"/>
      <c r="C9" s="65"/>
      <c r="D9" s="65"/>
    </row>
    <row r="10" spans="1:5" x14ac:dyDescent="0.2">
      <c r="A10" s="5" t="s">
        <v>41</v>
      </c>
      <c r="B10" s="36">
        <f>[1]dane!C8</f>
        <v>1257362716.1099999</v>
      </c>
      <c r="C10" s="36">
        <f>[1]dane!D8</f>
        <v>1082978536.9400001</v>
      </c>
      <c r="D10" s="37">
        <f t="shared" ref="D10:D12" si="0">((B10/C10)-1)*100</f>
        <v>16.102274719379885</v>
      </c>
    </row>
    <row r="11" spans="1:5" ht="12.75" customHeight="1" x14ac:dyDescent="0.2">
      <c r="A11" s="5" t="s">
        <v>40</v>
      </c>
      <c r="B11" s="36">
        <f>[1]dane!C9</f>
        <v>7955068.7000000002</v>
      </c>
      <c r="C11" s="36">
        <f>[1]dane!D9</f>
        <v>8683938.1300000008</v>
      </c>
      <c r="D11" s="37">
        <f>((B11/C11)-1)*100</f>
        <v>-8.3933051927443927</v>
      </c>
      <c r="E11" s="4" t="s">
        <v>1</v>
      </c>
    </row>
    <row r="12" spans="1:5" ht="13.2" thickBot="1" x14ac:dyDescent="0.25">
      <c r="A12" s="6" t="s">
        <v>3</v>
      </c>
      <c r="B12" s="38">
        <f>[1]dane!C10</f>
        <v>151945</v>
      </c>
      <c r="C12" s="38">
        <f>[1]dane!D10</f>
        <v>134864</v>
      </c>
      <c r="D12" s="39">
        <f t="shared" si="0"/>
        <v>12.665351761774835</v>
      </c>
    </row>
    <row r="13" spans="1:5" ht="13.2" thickBot="1" x14ac:dyDescent="0.25">
      <c r="A13" s="7"/>
      <c r="B13" s="7"/>
      <c r="C13" s="7"/>
      <c r="D13" s="7"/>
    </row>
    <row r="14" spans="1:5" ht="23.25" customHeight="1" x14ac:dyDescent="0.2">
      <c r="A14" s="51" t="s">
        <v>0</v>
      </c>
      <c r="B14" s="49" t="str">
        <f t="shared" ref="B14:D14" si="1">B2</f>
        <v>January 2025</v>
      </c>
      <c r="C14" s="49" t="str">
        <f t="shared" si="1"/>
        <v>January 2024</v>
      </c>
      <c r="D14" s="50" t="str">
        <f t="shared" si="1"/>
        <v xml:space="preserve">Change % </v>
      </c>
    </row>
    <row r="15" spans="1:5" x14ac:dyDescent="0.2">
      <c r="A15" s="64" t="s">
        <v>26</v>
      </c>
      <c r="B15" s="65"/>
      <c r="C15" s="65"/>
      <c r="D15" s="65"/>
    </row>
    <row r="16" spans="1:5" x14ac:dyDescent="0.2">
      <c r="A16" s="5" t="s">
        <v>38</v>
      </c>
      <c r="B16" s="36">
        <v>104228034.7746</v>
      </c>
      <c r="C16" s="36">
        <v>151921824.73379999</v>
      </c>
      <c r="D16" s="37">
        <v>-31.393639487130876</v>
      </c>
    </row>
    <row r="17" spans="1:4" x14ac:dyDescent="0.2">
      <c r="A17" s="5" t="s">
        <v>41</v>
      </c>
      <c r="B17" s="36">
        <v>103478322.17460001</v>
      </c>
      <c r="C17" s="36">
        <v>150687060.73379999</v>
      </c>
      <c r="D17" s="37">
        <v>-31.328992900457308</v>
      </c>
    </row>
    <row r="18" spans="1:4" ht="12.75" customHeight="1" x14ac:dyDescent="0.2">
      <c r="A18" s="5" t="s">
        <v>40</v>
      </c>
      <c r="B18" s="36">
        <v>749712.6</v>
      </c>
      <c r="C18" s="36">
        <v>1234764</v>
      </c>
      <c r="D18" s="37">
        <v>-39.282923700399429</v>
      </c>
    </row>
    <row r="19" spans="1:4" x14ac:dyDescent="0.2">
      <c r="A19" s="5" t="s">
        <v>3</v>
      </c>
      <c r="B19" s="36">
        <v>114996</v>
      </c>
      <c r="C19" s="36">
        <v>124882</v>
      </c>
      <c r="D19" s="37">
        <v>-7.9162729616758192</v>
      </c>
    </row>
    <row r="20" spans="1:4" x14ac:dyDescent="0.2">
      <c r="A20" s="5" t="s">
        <v>5</v>
      </c>
      <c r="B20" s="35">
        <v>244.49</v>
      </c>
      <c r="C20" s="35">
        <v>292.47000000000003</v>
      </c>
      <c r="D20" s="37">
        <v>-16.405101377919106</v>
      </c>
    </row>
    <row r="21" spans="1:4" x14ac:dyDescent="0.2">
      <c r="A21" s="64" t="s">
        <v>53</v>
      </c>
      <c r="B21" s="65"/>
      <c r="C21" s="65"/>
      <c r="D21" s="65"/>
    </row>
    <row r="22" spans="1:4" x14ac:dyDescent="0.2">
      <c r="A22" s="5" t="s">
        <v>41</v>
      </c>
      <c r="B22" s="36">
        <v>4927539.1500000004</v>
      </c>
      <c r="C22" s="36">
        <v>6849411.8499999996</v>
      </c>
      <c r="D22" s="37">
        <v>-28.058944944302034</v>
      </c>
    </row>
    <row r="23" spans="1:4" ht="12.75" customHeight="1" x14ac:dyDescent="0.2">
      <c r="A23" s="5" t="s">
        <v>40</v>
      </c>
      <c r="B23" s="36">
        <v>35700.6</v>
      </c>
      <c r="C23" s="36">
        <v>56125.64</v>
      </c>
      <c r="D23" s="37">
        <v>-36.391638473966623</v>
      </c>
    </row>
    <row r="24" spans="1:4" ht="13.2" thickBot="1" x14ac:dyDescent="0.25">
      <c r="A24" s="6" t="s">
        <v>3</v>
      </c>
      <c r="B24" s="38">
        <v>5476</v>
      </c>
      <c r="C24" s="38">
        <v>5676</v>
      </c>
      <c r="D24" s="39">
        <v>-3.5236081747709647</v>
      </c>
    </row>
    <row r="25" spans="1:4" ht="13.2" thickBot="1" x14ac:dyDescent="0.25">
      <c r="A25" s="8"/>
      <c r="B25" s="9"/>
      <c r="C25" s="9"/>
      <c r="D25" s="10"/>
    </row>
    <row r="26" spans="1:4" ht="22.5" customHeight="1" x14ac:dyDescent="0.2">
      <c r="A26" s="51" t="s">
        <v>54</v>
      </c>
      <c r="B26" s="49" t="str">
        <f t="shared" ref="B26:D26" si="2">B2</f>
        <v>January 2025</v>
      </c>
      <c r="C26" s="49" t="str">
        <f t="shared" si="2"/>
        <v>January 2024</v>
      </c>
      <c r="D26" s="50" t="str">
        <f t="shared" si="2"/>
        <v xml:space="preserve">Change % </v>
      </c>
    </row>
    <row r="27" spans="1:4" ht="13.2" thickBot="1" x14ac:dyDescent="0.25">
      <c r="A27" s="6" t="s">
        <v>38</v>
      </c>
      <c r="B27" s="38">
        <v>7131983.1699999999</v>
      </c>
      <c r="C27" s="40">
        <v>1140872.45</v>
      </c>
      <c r="D27" s="56">
        <v>525.13413922827215</v>
      </c>
    </row>
    <row r="28" spans="1:4" ht="13.5" customHeight="1" x14ac:dyDescent="0.2">
      <c r="A28" s="12"/>
      <c r="B28" s="9"/>
      <c r="C28" s="9"/>
      <c r="D28" s="13"/>
    </row>
    <row r="29" spans="1:4" ht="13.2" thickBot="1" x14ac:dyDescent="0.25">
      <c r="A29" s="3" t="s">
        <v>6</v>
      </c>
      <c r="B29" s="14"/>
      <c r="C29" s="14"/>
      <c r="D29" s="7"/>
    </row>
    <row r="30" spans="1:4" ht="22.5" customHeight="1" x14ac:dyDescent="0.2">
      <c r="A30" s="51" t="s">
        <v>7</v>
      </c>
      <c r="B30" s="49" t="str">
        <f t="shared" ref="B30:D30" si="3">B2</f>
        <v>January 2025</v>
      </c>
      <c r="C30" s="49" t="str">
        <f t="shared" si="3"/>
        <v>January 2024</v>
      </c>
      <c r="D30" s="50" t="str">
        <f t="shared" si="3"/>
        <v xml:space="preserve">Change % </v>
      </c>
    </row>
    <row r="31" spans="1:4" x14ac:dyDescent="0.2">
      <c r="A31" s="64" t="s">
        <v>26</v>
      </c>
      <c r="B31" s="65"/>
      <c r="C31" s="65"/>
      <c r="D31" s="65"/>
    </row>
    <row r="32" spans="1:4" x14ac:dyDescent="0.2">
      <c r="A32" s="15" t="s">
        <v>27</v>
      </c>
      <c r="B32" s="41">
        <v>779699</v>
      </c>
      <c r="C32" s="41">
        <v>1062373</v>
      </c>
      <c r="D32" s="42">
        <v>-26.607792178453327</v>
      </c>
    </row>
    <row r="33" spans="1:8" x14ac:dyDescent="0.2">
      <c r="A33" s="16" t="s">
        <v>8</v>
      </c>
      <c r="B33" s="36">
        <v>448192</v>
      </c>
      <c r="C33" s="36">
        <v>638857</v>
      </c>
      <c r="D33" s="37">
        <v>-29.844707031464001</v>
      </c>
      <c r="E33" s="31"/>
    </row>
    <row r="34" spans="1:8" x14ac:dyDescent="0.2">
      <c r="A34" s="5" t="s">
        <v>9</v>
      </c>
      <c r="B34" s="36">
        <v>91876</v>
      </c>
      <c r="C34" s="36">
        <v>88137</v>
      </c>
      <c r="D34" s="37">
        <v>4.2422592100933798</v>
      </c>
      <c r="E34" s="31"/>
    </row>
    <row r="35" spans="1:8" x14ac:dyDescent="0.2">
      <c r="A35" s="5" t="s">
        <v>10</v>
      </c>
      <c r="B35" s="36">
        <v>221603</v>
      </c>
      <c r="C35" s="36">
        <v>321015</v>
      </c>
      <c r="D35" s="37">
        <v>-30.968023301091851</v>
      </c>
      <c r="E35" s="31"/>
    </row>
    <row r="36" spans="1:8" x14ac:dyDescent="0.2">
      <c r="A36" s="5" t="s">
        <v>11</v>
      </c>
      <c r="B36" s="36">
        <v>0</v>
      </c>
      <c r="C36" s="36">
        <v>0</v>
      </c>
      <c r="D36" s="43" t="s">
        <v>62</v>
      </c>
    </row>
    <row r="37" spans="1:8" x14ac:dyDescent="0.2">
      <c r="A37" s="5" t="s">
        <v>12</v>
      </c>
      <c r="B37" s="36">
        <v>18028</v>
      </c>
      <c r="C37" s="36">
        <v>14364</v>
      </c>
      <c r="D37" s="37">
        <v>25.50821498189919</v>
      </c>
    </row>
    <row r="38" spans="1:8" x14ac:dyDescent="0.2">
      <c r="A38" s="64" t="s">
        <v>53</v>
      </c>
      <c r="B38" s="65"/>
      <c r="C38" s="65"/>
      <c r="D38" s="65"/>
      <c r="E38" s="32"/>
    </row>
    <row r="39" spans="1:8" x14ac:dyDescent="0.2">
      <c r="A39" s="66" t="s">
        <v>27</v>
      </c>
      <c r="B39" s="67"/>
      <c r="C39" s="67"/>
      <c r="D39" s="67"/>
      <c r="E39" s="32"/>
    </row>
    <row r="40" spans="1:8" x14ac:dyDescent="0.2">
      <c r="A40" s="5" t="s">
        <v>8</v>
      </c>
      <c r="B40" s="36">
        <v>21342</v>
      </c>
      <c r="C40" s="36">
        <v>29039</v>
      </c>
      <c r="D40" s="37">
        <v>-26.505733668514754</v>
      </c>
      <c r="E40" s="32"/>
    </row>
    <row r="41" spans="1:8" x14ac:dyDescent="0.2">
      <c r="A41" s="5" t="s">
        <v>9</v>
      </c>
      <c r="B41" s="36">
        <v>4375</v>
      </c>
      <c r="C41" s="36">
        <v>4006</v>
      </c>
      <c r="D41" s="37">
        <v>9.2111832251622552</v>
      </c>
      <c r="E41" s="32"/>
    </row>
    <row r="42" spans="1:8" x14ac:dyDescent="0.2">
      <c r="A42" s="5" t="s">
        <v>10</v>
      </c>
      <c r="B42" s="36">
        <v>10553</v>
      </c>
      <c r="C42" s="36">
        <v>14592</v>
      </c>
      <c r="D42" s="37">
        <v>-27.67955043859649</v>
      </c>
    </row>
    <row r="43" spans="1:8" x14ac:dyDescent="0.2">
      <c r="A43" s="5" t="s">
        <v>11</v>
      </c>
      <c r="B43" s="44">
        <v>0</v>
      </c>
      <c r="C43" s="36">
        <v>0</v>
      </c>
      <c r="D43" s="43" t="s">
        <v>62</v>
      </c>
    </row>
    <row r="44" spans="1:8" x14ac:dyDescent="0.2">
      <c r="A44" s="5" t="s">
        <v>12</v>
      </c>
      <c r="B44" s="44">
        <v>858</v>
      </c>
      <c r="C44" s="44">
        <v>653</v>
      </c>
      <c r="D44" s="45">
        <v>31.393568147013774</v>
      </c>
    </row>
    <row r="45" spans="1:8" x14ac:dyDescent="0.2">
      <c r="A45" s="64" t="s">
        <v>32</v>
      </c>
      <c r="B45" s="65"/>
      <c r="C45" s="65"/>
      <c r="D45" s="65"/>
      <c r="H45" s="33"/>
    </row>
    <row r="46" spans="1:8" x14ac:dyDescent="0.2">
      <c r="A46" s="5" t="s">
        <v>8</v>
      </c>
      <c r="B46" s="36">
        <v>69650</v>
      </c>
      <c r="C46" s="36">
        <v>66858</v>
      </c>
      <c r="D46" s="37">
        <v>4.1760148374166084</v>
      </c>
    </row>
    <row r="47" spans="1:8" x14ac:dyDescent="0.2">
      <c r="A47" s="5" t="s">
        <v>9</v>
      </c>
      <c r="B47" s="36">
        <v>53262</v>
      </c>
      <c r="C47" s="36">
        <v>34120</v>
      </c>
      <c r="D47" s="37">
        <v>56.101992966002335</v>
      </c>
    </row>
    <row r="48" spans="1:8" x14ac:dyDescent="0.2">
      <c r="A48" s="5" t="s">
        <v>10</v>
      </c>
      <c r="B48" s="36">
        <v>330514</v>
      </c>
      <c r="C48" s="36">
        <v>294563</v>
      </c>
      <c r="D48" s="37">
        <v>12.204859401893643</v>
      </c>
    </row>
    <row r="49" spans="1:5" x14ac:dyDescent="0.2">
      <c r="A49" s="5" t="s">
        <v>11</v>
      </c>
      <c r="B49" s="36">
        <v>0</v>
      </c>
      <c r="C49" s="36">
        <v>0</v>
      </c>
      <c r="D49" s="43" t="s">
        <v>62</v>
      </c>
    </row>
    <row r="50" spans="1:5" ht="13.2" thickBot="1" x14ac:dyDescent="0.25">
      <c r="A50" s="6" t="s">
        <v>12</v>
      </c>
      <c r="B50" s="38">
        <v>8655</v>
      </c>
      <c r="C50" s="38">
        <v>8429</v>
      </c>
      <c r="D50" s="39">
        <v>2.6812195990034482</v>
      </c>
    </row>
    <row r="51" spans="1:5" ht="22.5" customHeight="1" x14ac:dyDescent="0.2">
      <c r="A51" s="12"/>
      <c r="B51" s="9"/>
      <c r="C51" s="9"/>
      <c r="D51" s="11"/>
    </row>
    <row r="52" spans="1:5" ht="13.2" thickBot="1" x14ac:dyDescent="0.25">
      <c r="A52" s="3" t="s">
        <v>13</v>
      </c>
      <c r="B52" s="17"/>
      <c r="C52" s="7"/>
      <c r="D52" s="7"/>
    </row>
    <row r="53" spans="1:5" ht="22.5" customHeight="1" x14ac:dyDescent="0.2">
      <c r="A53" s="51" t="s">
        <v>30</v>
      </c>
      <c r="B53" s="49" t="str">
        <f t="shared" ref="B53:D53" si="4">B2</f>
        <v>January 2025</v>
      </c>
      <c r="C53" s="49" t="str">
        <f t="shared" si="4"/>
        <v>January 2024</v>
      </c>
      <c r="D53" s="50" t="str">
        <f t="shared" si="4"/>
        <v xml:space="preserve">Change % </v>
      </c>
    </row>
    <row r="54" spans="1:5" x14ac:dyDescent="0.2">
      <c r="A54" s="5" t="s">
        <v>55</v>
      </c>
      <c r="B54" s="46">
        <v>131.08000000000001</v>
      </c>
      <c r="C54" s="46">
        <v>110.05</v>
      </c>
      <c r="D54" s="37">
        <v>19.109495683780111</v>
      </c>
    </row>
    <row r="55" spans="1:5" x14ac:dyDescent="0.2">
      <c r="A55" s="5" t="s">
        <v>38</v>
      </c>
      <c r="B55" s="36">
        <v>613513291.54470003</v>
      </c>
      <c r="C55" s="36">
        <v>438966741.27819997</v>
      </c>
      <c r="D55" s="37">
        <v>39.763046685097095</v>
      </c>
    </row>
    <row r="56" spans="1:5" x14ac:dyDescent="0.2">
      <c r="A56" s="5" t="s">
        <v>41</v>
      </c>
      <c r="B56" s="36">
        <v>611376924.97469997</v>
      </c>
      <c r="C56" s="36">
        <v>436702783.77819997</v>
      </c>
      <c r="D56" s="37">
        <v>39.998403418746342</v>
      </c>
    </row>
    <row r="57" spans="1:5" x14ac:dyDescent="0.2">
      <c r="A57" s="5" t="s">
        <v>40</v>
      </c>
      <c r="B57" s="36">
        <v>2136366.5699999998</v>
      </c>
      <c r="C57" s="36">
        <v>2263957.5</v>
      </c>
      <c r="D57" s="43">
        <v>-5.6357475791838034</v>
      </c>
      <c r="E57" s="31"/>
    </row>
    <row r="58" spans="1:5" ht="12.75" customHeight="1" thickBot="1" x14ac:dyDescent="0.25">
      <c r="A58" s="6" t="s">
        <v>3</v>
      </c>
      <c r="B58" s="38">
        <v>17664</v>
      </c>
      <c r="C58" s="38">
        <v>13640</v>
      </c>
      <c r="D58" s="39">
        <v>29.501466275659816</v>
      </c>
      <c r="E58" s="31"/>
    </row>
    <row r="59" spans="1:5" ht="13.2" thickBot="1" x14ac:dyDescent="0.25">
      <c r="A59" s="18"/>
      <c r="B59" s="19"/>
      <c r="C59" s="19"/>
      <c r="D59" s="20"/>
    </row>
    <row r="60" spans="1:5" ht="22.5" customHeight="1" x14ac:dyDescent="0.2">
      <c r="A60" s="51" t="s">
        <v>29</v>
      </c>
      <c r="B60" s="49" t="str">
        <f t="shared" ref="B60:D60" si="5">B2</f>
        <v>January 2025</v>
      </c>
      <c r="C60" s="49" t="str">
        <f t="shared" si="5"/>
        <v>January 2024</v>
      </c>
      <c r="D60" s="50" t="str">
        <f t="shared" si="5"/>
        <v xml:space="preserve">Change % </v>
      </c>
    </row>
    <row r="61" spans="1:5" x14ac:dyDescent="0.2">
      <c r="A61" s="5" t="s">
        <v>42</v>
      </c>
      <c r="B61" s="36">
        <v>12338149375</v>
      </c>
      <c r="C61" s="36">
        <v>16155094950</v>
      </c>
      <c r="D61" s="37">
        <v>-23.626884192345777</v>
      </c>
    </row>
    <row r="62" spans="1:5" ht="12.75" customHeight="1" thickBot="1" x14ac:dyDescent="0.25">
      <c r="A62" s="6" t="s">
        <v>43</v>
      </c>
      <c r="B62" s="48">
        <v>104448223249.49004</v>
      </c>
      <c r="C62" s="48">
        <v>19972039057.439999</v>
      </c>
      <c r="D62" s="39">
        <v>422.97225610812586</v>
      </c>
    </row>
    <row r="63" spans="1:5" ht="22.5" customHeight="1" x14ac:dyDescent="0.2">
      <c r="A63" s="12"/>
      <c r="B63" s="21"/>
      <c r="C63" s="21"/>
      <c r="D63" s="22"/>
      <c r="E63" s="31"/>
    </row>
    <row r="64" spans="1:5" ht="12.6" customHeight="1" thickBot="1" x14ac:dyDescent="0.25">
      <c r="A64" s="3" t="s">
        <v>14</v>
      </c>
      <c r="B64" s="7"/>
      <c r="C64" s="7"/>
      <c r="D64" s="7"/>
    </row>
    <row r="65" spans="1:4" ht="22.5" customHeight="1" x14ac:dyDescent="0.2">
      <c r="A65" s="51" t="s">
        <v>15</v>
      </c>
      <c r="B65" s="49" t="str">
        <f t="shared" ref="B65:D65" si="6">B2</f>
        <v>January 2025</v>
      </c>
      <c r="C65" s="49" t="str">
        <f t="shared" si="6"/>
        <v>January 2024</v>
      </c>
      <c r="D65" s="50" t="str">
        <f t="shared" si="6"/>
        <v xml:space="preserve">Change % </v>
      </c>
    </row>
    <row r="66" spans="1:4" x14ac:dyDescent="0.2">
      <c r="A66" s="68" t="s">
        <v>28</v>
      </c>
      <c r="B66" s="69"/>
      <c r="C66" s="69"/>
      <c r="D66" s="69"/>
    </row>
    <row r="67" spans="1:4" x14ac:dyDescent="0.2">
      <c r="A67" s="5" t="s">
        <v>16</v>
      </c>
      <c r="B67" s="36">
        <v>294385363.69440001</v>
      </c>
      <c r="C67" s="36">
        <v>170767740.44</v>
      </c>
      <c r="D67" s="37">
        <v>72.389330054896178</v>
      </c>
    </row>
    <row r="68" spans="1:4" x14ac:dyDescent="0.2">
      <c r="A68" s="5" t="s">
        <v>17</v>
      </c>
      <c r="B68" s="36">
        <v>2464539.84</v>
      </c>
      <c r="C68" s="36">
        <v>3066974.09</v>
      </c>
      <c r="D68" s="37">
        <v>-19.642625999491248</v>
      </c>
    </row>
    <row r="69" spans="1:4" x14ac:dyDescent="0.2">
      <c r="A69" s="5" t="s">
        <v>18</v>
      </c>
      <c r="B69" s="44">
        <v>171721.97</v>
      </c>
      <c r="C69" s="44">
        <v>0</v>
      </c>
      <c r="D69" s="43" t="s">
        <v>62</v>
      </c>
    </row>
    <row r="70" spans="1:4" ht="13.2" thickBot="1" x14ac:dyDescent="0.25">
      <c r="A70" s="6" t="s">
        <v>58</v>
      </c>
      <c r="B70" s="38">
        <v>176529908.41</v>
      </c>
      <c r="C70" s="38">
        <v>121301768.345</v>
      </c>
      <c r="D70" s="47">
        <v>45.529542411882296</v>
      </c>
    </row>
    <row r="71" spans="1:4" ht="21.75" customHeight="1" x14ac:dyDescent="0.2">
      <c r="A71" s="12"/>
      <c r="B71" s="9"/>
      <c r="C71" s="9"/>
      <c r="D71" s="23"/>
    </row>
    <row r="72" spans="1:4" ht="13.2" thickBot="1" x14ac:dyDescent="0.25">
      <c r="A72" s="3" t="s">
        <v>19</v>
      </c>
      <c r="B72" s="24"/>
      <c r="C72" s="25"/>
      <c r="D72" s="13"/>
    </row>
    <row r="73" spans="1:4" ht="22.5" customHeight="1" x14ac:dyDescent="0.2">
      <c r="A73" s="52" t="s">
        <v>20</v>
      </c>
      <c r="B73" s="53" t="str">
        <f t="shared" ref="B73:D73" si="7">B2</f>
        <v>January 2025</v>
      </c>
      <c r="C73" s="53" t="str">
        <f t="shared" si="7"/>
        <v>January 2024</v>
      </c>
      <c r="D73" s="54" t="str">
        <f t="shared" si="7"/>
        <v xml:space="preserve">Change % </v>
      </c>
    </row>
    <row r="74" spans="1:4" x14ac:dyDescent="0.2">
      <c r="A74" s="5" t="s">
        <v>21</v>
      </c>
      <c r="B74" s="36">
        <v>4497037.0999999996</v>
      </c>
      <c r="C74" s="36">
        <v>4726004.3</v>
      </c>
      <c r="D74" s="37">
        <v>-4.8448368953028709</v>
      </c>
    </row>
    <row r="75" spans="1:4" ht="12.75" customHeight="1" thickBot="1" x14ac:dyDescent="0.25">
      <c r="A75" s="6" t="s">
        <v>22</v>
      </c>
      <c r="B75" s="38">
        <v>3970714</v>
      </c>
      <c r="C75" s="38">
        <v>5673944</v>
      </c>
      <c r="D75" s="57">
        <v>-30.018449248001037</v>
      </c>
    </row>
    <row r="76" spans="1:4" ht="13.2" thickBot="1" x14ac:dyDescent="0.25">
      <c r="A76" s="18"/>
      <c r="B76" s="21"/>
      <c r="C76" s="21"/>
      <c r="D76" s="26"/>
    </row>
    <row r="77" spans="1:4" ht="22.5" customHeight="1" x14ac:dyDescent="0.2">
      <c r="A77" s="52" t="s">
        <v>23</v>
      </c>
      <c r="B77" s="53" t="str">
        <f>B2</f>
        <v>January 2025</v>
      </c>
      <c r="C77" s="53" t="str">
        <f>C2</f>
        <v>January 2024</v>
      </c>
      <c r="D77" s="54" t="str">
        <f>D2</f>
        <v xml:space="preserve">Change % </v>
      </c>
    </row>
    <row r="78" spans="1:4" x14ac:dyDescent="0.2">
      <c r="A78" s="5" t="s">
        <v>56</v>
      </c>
      <c r="B78" s="36">
        <v>1854474.4790000001</v>
      </c>
      <c r="C78" s="36">
        <v>1237353.9310000001</v>
      </c>
      <c r="D78" s="37">
        <v>49.874214041673412</v>
      </c>
    </row>
    <row r="79" spans="1:4" x14ac:dyDescent="0.2">
      <c r="A79" s="5" t="s">
        <v>22</v>
      </c>
      <c r="B79" s="36">
        <v>0</v>
      </c>
      <c r="C79" s="58">
        <v>0</v>
      </c>
      <c r="D79" s="43" t="s">
        <v>62</v>
      </c>
    </row>
    <row r="80" spans="1:4" ht="12.75" customHeight="1" thickBot="1" x14ac:dyDescent="0.25">
      <c r="A80" s="6" t="s">
        <v>57</v>
      </c>
      <c r="B80" s="48">
        <v>7984.09</v>
      </c>
      <c r="C80" s="59">
        <v>8122.66</v>
      </c>
      <c r="D80" s="60">
        <v>-1.7059682419305955</v>
      </c>
    </row>
    <row r="81" spans="1:4" ht="13.2" thickBot="1" x14ac:dyDescent="0.25">
      <c r="A81" s="12"/>
      <c r="B81" s="24"/>
      <c r="C81" s="24"/>
      <c r="D81" s="27"/>
    </row>
    <row r="82" spans="1:4" ht="22.5" customHeight="1" x14ac:dyDescent="0.2">
      <c r="A82" s="52" t="s">
        <v>24</v>
      </c>
      <c r="B82" s="53" t="str">
        <f>B2</f>
        <v>January 2025</v>
      </c>
      <c r="C82" s="53" t="str">
        <f>C2</f>
        <v>January 2024</v>
      </c>
      <c r="D82" s="54" t="str">
        <f>D14</f>
        <v xml:space="preserve">Change % </v>
      </c>
    </row>
    <row r="83" spans="1:4" x14ac:dyDescent="0.2">
      <c r="A83" s="5" t="s">
        <v>21</v>
      </c>
      <c r="B83" s="36">
        <v>4732812</v>
      </c>
      <c r="C83" s="61">
        <v>3379498</v>
      </c>
      <c r="D83" s="43">
        <v>40.044823225224576</v>
      </c>
    </row>
    <row r="84" spans="1:4" ht="12.75" customHeight="1" thickBot="1" x14ac:dyDescent="0.25">
      <c r="A84" s="6" t="s">
        <v>22</v>
      </c>
      <c r="B84" s="38">
        <v>5648424</v>
      </c>
      <c r="C84" s="40">
        <v>10060954</v>
      </c>
      <c r="D84" s="62">
        <v>-43.857968140993385</v>
      </c>
    </row>
    <row r="85" spans="1:4" ht="12.6" customHeight="1" thickBot="1" x14ac:dyDescent="0.25">
      <c r="A85" s="12"/>
      <c r="B85" s="21"/>
      <c r="C85" s="21"/>
      <c r="D85" s="26"/>
    </row>
    <row r="86" spans="1:4" ht="22.5" customHeight="1" x14ac:dyDescent="0.2">
      <c r="A86" s="55" t="s">
        <v>44</v>
      </c>
      <c r="B86" s="53" t="str">
        <f t="shared" ref="B86:D86" si="8">B14</f>
        <v>January 2025</v>
      </c>
      <c r="C86" s="53" t="str">
        <f t="shared" si="8"/>
        <v>January 2024</v>
      </c>
      <c r="D86" s="54" t="str">
        <f t="shared" si="8"/>
        <v xml:space="preserve">Change % </v>
      </c>
    </row>
    <row r="87" spans="1:4" ht="12.6" customHeight="1" x14ac:dyDescent="0.2">
      <c r="A87" s="5" t="s">
        <v>49</v>
      </c>
      <c r="B87" s="36">
        <v>5175269</v>
      </c>
      <c r="C87" s="61">
        <v>7355017</v>
      </c>
      <c r="D87" s="43">
        <v>-29.636206143371254</v>
      </c>
    </row>
    <row r="88" spans="1:4" ht="13.2" thickBot="1" x14ac:dyDescent="0.25">
      <c r="A88" s="6" t="s">
        <v>50</v>
      </c>
      <c r="B88" s="38">
        <v>0</v>
      </c>
      <c r="C88" s="40">
        <v>0</v>
      </c>
      <c r="D88" s="40" t="s">
        <v>62</v>
      </c>
    </row>
    <row r="89" spans="1:4" ht="12.6" customHeight="1" thickBot="1" x14ac:dyDescent="0.25">
      <c r="A89" s="8"/>
      <c r="B89" s="28"/>
      <c r="C89" s="28"/>
      <c r="D89" s="29"/>
    </row>
    <row r="90" spans="1:4" ht="22.5" customHeight="1" x14ac:dyDescent="0.2">
      <c r="A90" s="52" t="s">
        <v>45</v>
      </c>
      <c r="B90" s="53" t="str">
        <f>B2</f>
        <v>January 2025</v>
      </c>
      <c r="C90" s="53" t="str">
        <f t="shared" ref="C90:D90" si="9">C2</f>
        <v>January 2024</v>
      </c>
      <c r="D90" s="53" t="str">
        <f t="shared" si="9"/>
        <v xml:space="preserve">Change % </v>
      </c>
    </row>
    <row r="91" spans="1:4" ht="12.6" customHeight="1" x14ac:dyDescent="0.2">
      <c r="A91" s="5" t="s">
        <v>46</v>
      </c>
      <c r="B91" s="36">
        <v>0</v>
      </c>
      <c r="C91" s="36">
        <v>0</v>
      </c>
      <c r="D91" s="43" t="s">
        <v>62</v>
      </c>
    </row>
    <row r="92" spans="1:4" x14ac:dyDescent="0.2">
      <c r="A92" s="5" t="s">
        <v>47</v>
      </c>
      <c r="B92" s="36">
        <v>0</v>
      </c>
      <c r="C92" s="58">
        <v>0</v>
      </c>
      <c r="D92" s="43" t="s">
        <v>62</v>
      </c>
    </row>
    <row r="93" spans="1:4" ht="12.6" customHeight="1" x14ac:dyDescent="0.2">
      <c r="A93" s="5" t="s">
        <v>48</v>
      </c>
      <c r="B93" s="36">
        <v>0</v>
      </c>
      <c r="C93" s="58">
        <v>0</v>
      </c>
      <c r="D93" s="43" t="s">
        <v>62</v>
      </c>
    </row>
    <row r="94" spans="1:4" ht="12.6" customHeight="1" thickBot="1" x14ac:dyDescent="0.25">
      <c r="A94" s="6" t="s">
        <v>51</v>
      </c>
      <c r="B94" s="48">
        <v>0</v>
      </c>
      <c r="C94" s="59">
        <v>0</v>
      </c>
      <c r="D94" s="63" t="s">
        <v>62</v>
      </c>
    </row>
    <row r="95" spans="1:4" x14ac:dyDescent="0.2">
      <c r="A95" s="34" t="s">
        <v>33</v>
      </c>
      <c r="B95" s="1"/>
      <c r="C95" s="1"/>
      <c r="D95" s="1"/>
    </row>
    <row r="96" spans="1:4" ht="12.6" customHeight="1" x14ac:dyDescent="0.2">
      <c r="A96" s="34" t="s">
        <v>34</v>
      </c>
      <c r="B96" s="1"/>
      <c r="C96" s="1"/>
      <c r="D96" s="1"/>
    </row>
    <row r="97" spans="1:4" x14ac:dyDescent="0.2">
      <c r="A97" s="34" t="s">
        <v>52</v>
      </c>
      <c r="B97" s="1"/>
      <c r="C97" s="1"/>
      <c r="D97" s="1"/>
    </row>
    <row r="98" spans="1:4" x14ac:dyDescent="0.2">
      <c r="A98" s="34" t="s">
        <v>59</v>
      </c>
      <c r="B98" s="2"/>
      <c r="C98" s="2"/>
      <c r="D98" s="2"/>
    </row>
    <row r="99" spans="1:4" x14ac:dyDescent="0.2">
      <c r="A99" s="34" t="s">
        <v>35</v>
      </c>
      <c r="B99" s="1"/>
      <c r="C99" s="1"/>
      <c r="D99" s="1"/>
    </row>
    <row r="100" spans="1:4" x14ac:dyDescent="0.2">
      <c r="A100" s="34" t="s">
        <v>36</v>
      </c>
      <c r="B100" s="2"/>
      <c r="C100" s="2"/>
      <c r="D100" s="2"/>
    </row>
    <row r="101" spans="1:4" x14ac:dyDescent="0.2">
      <c r="A101" s="34" t="s">
        <v>37</v>
      </c>
      <c r="B101" s="2"/>
      <c r="C101" s="2"/>
      <c r="D101" s="2"/>
    </row>
  </sheetData>
  <mergeCells count="9">
    <mergeCell ref="A3:D3"/>
    <mergeCell ref="A45:D45"/>
    <mergeCell ref="A38:D38"/>
    <mergeCell ref="A39:D39"/>
    <mergeCell ref="A66:D66"/>
    <mergeCell ref="A31:D31"/>
    <mergeCell ref="A21:D21"/>
    <mergeCell ref="A15:D15"/>
    <mergeCell ref="A9:D9"/>
  </mergeCells>
  <pageMargins left="0.70866141732283472" right="0.70866141732283472" top="0.53" bottom="0.74803149606299213" header="0.15" footer="0.31496062992125984"/>
  <pageSetup paperSize="9" scale="50" orientation="portrait" r:id="rId1"/>
  <headerFooter>
    <oddHeader>&amp;LInvestor Activity on GPW Markets in January 2025 (attachment)</oddHeader>
  </headerFooter>
  <ignoredErrors>
    <ignoredError sqref="D82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9263484a-4811-448b-b935-4ccfcdbbdeea" origin="userSelected">
  <element uid="84c739ec-87d8-488b-9946-0398a66daf81" value=""/>
  <element uid="6ae41dc2-d6e3-43de-956f-09b682450a97" value=""/>
</sisl>
</file>

<file path=customXml/itemProps1.xml><?xml version="1.0" encoding="utf-8"?>
<ds:datastoreItem xmlns:ds="http://schemas.openxmlformats.org/officeDocument/2006/customXml" ds:itemID="{95953BCB-384D-40D4-AC51-B436EC59BA98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tabela</vt:lpstr>
      <vt:lpstr>tabela!Obszar_wydruku</vt:lpstr>
    </vt:vector>
  </TitlesOfParts>
  <Company>GPW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GPW Group trading</dc:title>
  <cp:keywords>#Kategoria: [Publiczne/Dane osobowe &lt; 10 wpisów]# </cp:keywords>
  <cp:lastModifiedBy>Kucharski Łukasz</cp:lastModifiedBy>
  <cp:lastPrinted>2024-08-01T14:46:19Z</cp:lastPrinted>
  <dcterms:created xsi:type="dcterms:W3CDTF">2011-04-28T11:46:19Z</dcterms:created>
  <dcterms:modified xsi:type="dcterms:W3CDTF">2025-02-03T15:57:40Z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a5713976-7fa0-485e-b620-a9d77d4091c9</vt:lpwstr>
  </property>
  <property fmtid="{D5CDD505-2E9C-101B-9397-08002B2CF9AE}" pid="3" name="bjSaver">
    <vt:lpwstr>3/uqu6r/kYlOK8llQ4gRpBdBBsce6N4O</vt:lpwstr>
  </property>
  <property fmtid="{D5CDD505-2E9C-101B-9397-08002B2CF9AE}" pid="4" name="bjDocumentLabelXML">
    <vt:lpwstr>&lt;?xml version="1.0" encoding="us-ascii"?&gt;&lt;sisl xmlns:xsd="http://www.w3.org/2001/XMLSchema" xmlns:xsi="http://www.w3.org/2001/XMLSchema-instance" sislVersion="0" policy="9263484a-4811-448b-b935-4ccfcdbbdeea" origin="userSelected" xmlns="http://www.boldonj</vt:lpwstr>
  </property>
  <property fmtid="{D5CDD505-2E9C-101B-9397-08002B2CF9AE}" pid="5" name="bjDocumentLabelXML-0">
    <vt:lpwstr>ames.com/2008/01/sie/internal/label"&gt;&lt;element uid="84c739ec-87d8-488b-9946-0398a66daf81" value="" /&gt;&lt;element uid="6ae41dc2-d6e3-43de-956f-09b682450a97" value="" /&gt;&lt;/sisl&gt;</vt:lpwstr>
  </property>
  <property fmtid="{D5CDD505-2E9C-101B-9397-08002B2CF9AE}" pid="6" name="bjDocumentSecurityLabel">
    <vt:lpwstr>Kategoria: Publiczne/Dane osobowe &lt; 10 wpisów</vt:lpwstr>
  </property>
</Properties>
</file>