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3 05\"/>
    </mc:Choice>
  </mc:AlternateContent>
  <xr:revisionPtr revIDLastSave="0" documentId="13_ncr:1_{51EDE283-C662-4ABD-899B-802DFBB59B7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7" i="1" l="1"/>
  <c r="C77" i="1"/>
  <c r="D77" i="1"/>
  <c r="E77" i="1"/>
  <c r="F77" i="1"/>
  <c r="B82" i="1"/>
  <c r="C82" i="1"/>
  <c r="E82" i="1"/>
  <c r="F82" i="1"/>
  <c r="G26" i="1"/>
  <c r="F26" i="1"/>
  <c r="E26" i="1"/>
  <c r="D26" i="1"/>
  <c r="C26" i="1"/>
  <c r="B26" i="1"/>
  <c r="C90" i="1"/>
  <c r="D90" i="1"/>
  <c r="E90" i="1"/>
  <c r="F90" i="1"/>
  <c r="G90" i="1"/>
  <c r="B90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2" i="1" s="1"/>
  <c r="C14" i="1"/>
  <c r="C86" i="1" s="1"/>
  <c r="B14" i="1"/>
  <c r="B86" i="1" s="1"/>
  <c r="D86" i="1" l="1"/>
</calcChain>
</file>

<file path=xl/sharedStrings.xml><?xml version="1.0" encoding="utf-8"?>
<sst xmlns="http://schemas.openxmlformats.org/spreadsheetml/2006/main" count="118" uniqueCount="67">
  <si>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</si>
  <si>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</si>
  <si>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</si>
  <si>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</si>
  <si>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</si>
  <si>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</si>
  <si>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</si>
  <si>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</si>
  <si>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</si>
  <si>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</si>
  <si>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</si>
  <si>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</si>
  <si>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</si>
  <si>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</si>
  <si>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</si>
  <si>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</si>
  <si>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</si>
  <si>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</si>
  <si>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</si>
  <si>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</si>
  <si>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</si>
  <si>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</si>
  <si>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</si>
  <si>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</si>
  <si>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</si>
  <si>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</si>
  <si>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</si>
  <si>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</si>
  <si>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</si>
  <si>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</si>
  <si>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</si>
  <si>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</si>
  <si>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</si>
  <si>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</si>
  <si>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</si>
  <si>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</si>
  <si>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</si>
  <si>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</si>
  <si>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</si>
  <si>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</si>
  <si>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</si>
  <si>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</si>
  <si>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</si>
  <si>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</si>
  <si>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</si>
  <si>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</si>
  <si>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</si>
  <si>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</si>
  <si>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</si>
  <si>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</si>
  <si>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</si>
  <si>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</si>
  <si>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</si>
  <si>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</si>
  <si>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</si>
  <si>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</si>
  <si>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</si>
  <si>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</si>
  <si>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</si>
  <si>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May 2023</t>
  </si>
  <si>
    <t>May 2022</t>
  </si>
  <si>
    <t>January - May 2023</t>
  </si>
  <si>
    <t>January - May 2022</t>
  </si>
  <si>
    <t>----</t>
  </si>
  <si>
    <t>---</t>
  </si>
  <si>
    <t>-</t>
  </si>
  <si>
    <r>
      <t>4</t>
    </r>
    <r>
      <rPr>
        <sz val="7"/>
        <rFont val="Verdana"/>
        <family val="2"/>
        <charset val="238"/>
      </rPr>
      <t xml:space="preserve"> corporate, municipal and mortgage bonds.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</si>
</sst>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5">
    <xf numFmtId="0" fontId="0" fillId="0" borderId="0" xfId="0"/>
    <xf numFmtId="0" fontId="11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/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6" fillId="0" borderId="0" xfId="0" applyFont="1"/>
    <xf numFmtId="3" fontId="9" fillId="0" borderId="8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wrapText="1"/>
    </xf>
    <xf numFmtId="165" fontId="9" fillId="0" borderId="11" xfId="0" applyNumberFormat="1" applyFont="1" applyBorder="1" applyAlignment="1">
      <alignment horizontal="right" wrapText="1"/>
    </xf>
    <xf numFmtId="3" fontId="9" fillId="0" borderId="13" xfId="0" applyNumberFormat="1" applyFont="1" applyBorder="1" applyAlignment="1">
      <alignment wrapText="1"/>
    </xf>
    <xf numFmtId="165" fontId="9" fillId="0" borderId="8" xfId="0" quotePrefix="1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wrapText="1"/>
    </xf>
    <xf numFmtId="165" fontId="9" fillId="0" borderId="10" xfId="0" quotePrefix="1" applyNumberFormat="1" applyFont="1" applyBorder="1" applyAlignment="1">
      <alignment horizontal="right" wrapText="1"/>
    </xf>
    <xf numFmtId="166" fontId="9" fillId="0" borderId="12" xfId="0" quotePrefix="1" applyNumberFormat="1" applyFont="1" applyBorder="1" applyAlignment="1">
      <alignment horizontal="right" wrapText="1"/>
    </xf>
    <xf numFmtId="0" fontId="3" fillId="0" borderId="0" xfId="0" applyFont="1" applyAlignment="1"/>
    <xf numFmtId="0" fontId="0" fillId="0" borderId="0" xfId="0" applyFont="1" applyAlignment="1"/>
    <xf numFmtId="0" fontId="16" fillId="2" borderId="2" xfId="0" applyFont="1" applyFill="1" applyBorder="1" applyAlignment="1">
      <alignment horizontal="center" wrapText="1"/>
    </xf>
    <xf numFmtId="17" fontId="16" fillId="2" borderId="3" xfId="0" quotePrefix="1" applyNumberFormat="1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17" fontId="16" fillId="2" borderId="4" xfId="0" quotePrefix="1" applyNumberFormat="1" applyFont="1" applyFill="1" applyBorder="1" applyAlignment="1">
      <alignment horizontal="center" wrapText="1"/>
    </xf>
    <xf numFmtId="0" fontId="16" fillId="2" borderId="5" xfId="0" applyFont="1" applyFill="1" applyBorder="1" applyAlignment="1">
      <alignment horizontal="center" wrapText="1"/>
    </xf>
    <xf numFmtId="0" fontId="9" fillId="0" borderId="6" xfId="0" applyFont="1" applyBorder="1" applyAlignment="1">
      <alignment wrapText="1"/>
    </xf>
    <xf numFmtId="165" fontId="9" fillId="0" borderId="11" xfId="0" applyNumberFormat="1" applyFont="1" applyBorder="1" applyAlignment="1">
      <alignment wrapText="1"/>
    </xf>
    <xf numFmtId="4" fontId="9" fillId="0" borderId="8" xfId="0" applyNumberFormat="1" applyFont="1" applyBorder="1" applyAlignment="1">
      <alignment wrapText="1"/>
    </xf>
    <xf numFmtId="0" fontId="9" fillId="0" borderId="7" xfId="0" applyFont="1" applyBorder="1" applyAlignment="1">
      <alignment wrapText="1"/>
    </xf>
    <xf numFmtId="165" fontId="9" fillId="0" borderId="10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horizontal="right" wrapText="1"/>
    </xf>
    <xf numFmtId="0" fontId="9" fillId="0" borderId="0" xfId="0" applyFont="1" applyAlignment="1"/>
    <xf numFmtId="0" fontId="5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 applyAlignment="1"/>
    <xf numFmtId="0" fontId="9" fillId="6" borderId="18" xfId="0" applyFont="1" applyFill="1" applyBorder="1" applyAlignment="1">
      <alignment wrapText="1"/>
    </xf>
    <xf numFmtId="3" fontId="9" fillId="6" borderId="8" xfId="0" applyNumberFormat="1" applyFont="1" applyFill="1" applyBorder="1" applyAlignment="1">
      <alignment wrapText="1"/>
    </xf>
    <xf numFmtId="166" fontId="9" fillId="6" borderId="8" xfId="0" applyNumberFormat="1" applyFont="1" applyFill="1" applyBorder="1" applyAlignment="1">
      <alignment wrapText="1"/>
    </xf>
    <xf numFmtId="165" fontId="9" fillId="6" borderId="11" xfId="0" applyNumberFormat="1" applyFont="1" applyFill="1" applyBorder="1" applyAlignment="1">
      <alignment horizontal="right" wrapText="1"/>
    </xf>
    <xf numFmtId="0" fontId="9" fillId="0" borderId="6" xfId="0" applyFont="1" applyBorder="1" applyAlignment="1">
      <alignment horizontal="left" wrapText="1"/>
    </xf>
    <xf numFmtId="165" fontId="9" fillId="0" borderId="8" xfId="0" applyNumberFormat="1" applyFont="1" applyBorder="1" applyAlignment="1">
      <alignment horizontal="right" wrapText="1"/>
    </xf>
    <xf numFmtId="165" fontId="9" fillId="0" borderId="11" xfId="0" quotePrefix="1" applyNumberFormat="1" applyFont="1" applyBorder="1" applyAlignment="1">
      <alignment horizontal="right" wrapText="1"/>
    </xf>
    <xf numFmtId="165" fontId="9" fillId="0" borderId="13" xfId="0" applyNumberFormat="1" applyFont="1" applyBorder="1" applyAlignment="1">
      <alignment wrapText="1"/>
    </xf>
    <xf numFmtId="165" fontId="9" fillId="0" borderId="14" xfId="0" applyNumberFormat="1" applyFont="1" applyBorder="1" applyAlignment="1">
      <alignment horizontal="right" wrapText="1"/>
    </xf>
    <xf numFmtId="166" fontId="9" fillId="0" borderId="0" xfId="0" applyNumberFormat="1" applyFont="1" applyAlignment="1"/>
    <xf numFmtId="166" fontId="9" fillId="0" borderId="8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0" fontId="16" fillId="5" borderId="2" xfId="0" applyFont="1" applyFill="1" applyBorder="1" applyAlignment="1">
      <alignment horizontal="center" wrapText="1"/>
    </xf>
    <xf numFmtId="17" fontId="16" fillId="5" borderId="3" xfId="0" quotePrefix="1" applyNumberFormat="1" applyFont="1" applyFill="1" applyBorder="1" applyAlignment="1">
      <alignment horizontal="center" wrapText="1"/>
    </xf>
    <xf numFmtId="0" fontId="16" fillId="5" borderId="3" xfId="0" applyFont="1" applyFill="1" applyBorder="1" applyAlignment="1">
      <alignment horizontal="center" wrapText="1"/>
    </xf>
    <xf numFmtId="17" fontId="16" fillId="5" borderId="4" xfId="0" quotePrefix="1" applyNumberFormat="1" applyFont="1" applyFill="1" applyBorder="1" applyAlignment="1">
      <alignment horizontal="center" wrapText="1"/>
    </xf>
    <xf numFmtId="0" fontId="16" fillId="5" borderId="5" xfId="0" applyFont="1" applyFill="1" applyBorder="1" applyAlignment="1">
      <alignment horizontal="center" wrapText="1"/>
    </xf>
    <xf numFmtId="168" fontId="13" fillId="0" borderId="0" xfId="0" applyNumberFormat="1" applyFont="1" applyAlignment="1"/>
    <xf numFmtId="168" fontId="12" fillId="0" borderId="1" xfId="2" applyNumberFormat="1" applyFont="1" applyBorder="1" applyAlignment="1">
      <alignment wrapText="1"/>
    </xf>
    <xf numFmtId="0" fontId="16" fillId="5" borderId="22" xfId="0" applyFont="1" applyFill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17" fontId="16" fillId="5" borderId="5" xfId="0" quotePrefix="1" applyNumberFormat="1" applyFont="1" applyFill="1" applyBorder="1" applyAlignment="1">
      <alignment horizontal="center" wrapText="1"/>
    </xf>
    <xf numFmtId="165" fontId="5" fillId="0" borderId="11" xfId="0" applyNumberFormat="1" applyFont="1" applyBorder="1" applyAlignment="1">
      <alignment horizontal="right" vertical="top" wrapText="1"/>
    </xf>
    <xf numFmtId="165" fontId="5" fillId="0" borderId="12" xfId="0" applyNumberFormat="1" applyFont="1" applyBorder="1" applyAlignment="1">
      <alignment horizontal="right" vertical="top" wrapText="1"/>
    </xf>
    <xf numFmtId="3" fontId="9" fillId="0" borderId="8" xfId="0" applyNumberFormat="1" applyFont="1" applyBorder="1" applyAlignment="1">
      <alignment vertical="center" wrapText="1"/>
    </xf>
    <xf numFmtId="165" fontId="9" fillId="0" borderId="8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165" fontId="9" fillId="0" borderId="9" xfId="0" applyNumberFormat="1" applyFont="1" applyBorder="1" applyAlignment="1">
      <alignment horizontal="right" vertical="center" wrapText="1"/>
    </xf>
    <xf numFmtId="165" fontId="9" fillId="0" borderId="21" xfId="0" applyNumberFormat="1" applyFont="1" applyBorder="1" applyAlignment="1">
      <alignment horizontal="right" vertical="center" wrapText="1"/>
    </xf>
    <xf numFmtId="3" fontId="9" fillId="0" borderId="8" xfId="0" quotePrefix="1" applyNumberFormat="1" applyFont="1" applyBorder="1" applyAlignment="1">
      <alignment horizontal="right" vertical="center" wrapText="1"/>
    </xf>
    <xf numFmtId="165" fontId="9" fillId="0" borderId="8" xfId="0" quotePrefix="1" applyNumberFormat="1" applyFont="1" applyBorder="1" applyAlignment="1">
      <alignment horizontal="right"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166" fontId="9" fillId="0" borderId="8" xfId="0" applyNumberFormat="1" applyFont="1" applyBorder="1" applyAlignment="1">
      <alignment horizontal="right" vertical="center" wrapText="1"/>
    </xf>
    <xf numFmtId="3" fontId="9" fillId="0" borderId="23" xfId="0" applyNumberFormat="1" applyFont="1" applyBorder="1" applyAlignment="1">
      <alignment wrapText="1"/>
    </xf>
    <xf numFmtId="168" fontId="12" fillId="0" borderId="23" xfId="2" applyNumberFormat="1" applyFont="1" applyBorder="1" applyAlignment="1">
      <alignment wrapText="1"/>
    </xf>
    <xf numFmtId="165" fontId="5" fillId="0" borderId="8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horizontal="right" vertical="top" wrapText="1"/>
    </xf>
    <xf numFmtId="3" fontId="9" fillId="0" borderId="10" xfId="0" quotePrefix="1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horizontal="right" wrapText="1"/>
    </xf>
    <xf numFmtId="3" fontId="9" fillId="0" borderId="12" xfId="0" quotePrefix="1" applyNumberFormat="1" applyFont="1" applyBorder="1" applyAlignment="1">
      <alignment horizontal="right" wrapText="1"/>
    </xf>
    <xf numFmtId="0" fontId="16" fillId="4" borderId="15" xfId="0" applyFont="1" applyFill="1" applyBorder="1" applyAlignment="1">
      <alignment horizont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9" fillId="6" borderId="18" xfId="0" applyFont="1" applyFill="1" applyBorder="1" applyAlignment="1">
      <alignment horizontal="left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3" borderId="15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view="pageLayout" topLeftCell="A14" zoomScale="85" zoomScaleNormal="115" zoomScalePageLayoutView="85" workbookViewId="0">
      <selection activeCell="D28" sqref="D28"/>
    </sheetView>
  </sheetViews>
  <sheetFormatPr defaultColWidth="8.765625" defaultRowHeight="13.5" x14ac:dyDescent="0.3"/>
  <cols>
    <col min="1" max="1" width="35.3828125" style="4" customWidth="1"/>
    <col min="2" max="3" width="14.15234375" style="4" customWidth="1"/>
    <col min="4" max="4" width="8.84375" style="4" customWidth="1"/>
    <col min="5" max="5" width="16.23046875" style="4" customWidth="1"/>
    <col min="6" max="6" width="15.3828125" style="4" customWidth="1"/>
    <col min="7" max="7" width="8.84375" style="4" customWidth="1"/>
    <col min="8" max="8" width="45.23046875" style="4" bestFit="1" customWidth="1"/>
    <col min="9" max="9" width="16.4609375" style="5" bestFit="1" customWidth="1"/>
    <col min="10" max="16384" width="8.765625" style="4"/>
  </cols>
  <sheetData>
    <row r="1" spans="1:8" ht="15" thickBot="1" x14ac:dyDescent="0.35">
      <c r="A1" s="17" t="s">
        <v>32</v>
      </c>
      <c r="B1" s="18"/>
      <c r="C1" s="18"/>
      <c r="D1" s="18"/>
      <c r="E1" s="18"/>
      <c r="F1" s="18"/>
      <c r="G1" s="18"/>
    </row>
    <row r="2" spans="1:8" ht="21.75" customHeight="1" x14ac:dyDescent="0.3">
      <c r="A2" s="19" t="s">
        <v>2</v>
      </c>
      <c r="B2" s="20" t="s">
        <v>59</v>
      </c>
      <c r="C2" s="20" t="s">
        <v>60</v>
      </c>
      <c r="D2" s="21" t="s">
        <v>26</v>
      </c>
      <c r="E2" s="22" t="s">
        <v>61</v>
      </c>
      <c r="F2" s="22" t="s">
        <v>62</v>
      </c>
      <c r="G2" s="23" t="s">
        <v>26</v>
      </c>
    </row>
    <row r="3" spans="1:8" x14ac:dyDescent="0.3">
      <c r="A3" s="96" t="s">
        <v>27</v>
      </c>
      <c r="B3" s="97"/>
      <c r="C3" s="97"/>
      <c r="D3" s="97"/>
      <c r="E3" s="97"/>
      <c r="F3" s="97"/>
      <c r="G3" s="98"/>
    </row>
    <row r="4" spans="1:8" x14ac:dyDescent="0.3">
      <c r="A4" s="24" t="s">
        <v>39</v>
      </c>
      <c r="B4" s="9">
        <v>22490766085.0905</v>
      </c>
      <c r="C4" s="9">
        <v>24512719129.2159</v>
      </c>
      <c r="D4" s="10">
        <v>-8.2485873291612943</v>
      </c>
      <c r="E4" s="9">
        <v>112134927985.293</v>
      </c>
      <c r="F4" s="9">
        <v>148059921957.952</v>
      </c>
      <c r="G4" s="25">
        <v>-24.263820686641623</v>
      </c>
    </row>
    <row r="5" spans="1:8" x14ac:dyDescent="0.3">
      <c r="A5" s="24" t="s">
        <v>40</v>
      </c>
      <c r="B5" s="9">
        <v>22174444608.780499</v>
      </c>
      <c r="C5" s="9">
        <v>24252522095.395901</v>
      </c>
      <c r="D5" s="10">
        <v>-8.5685005396197731</v>
      </c>
      <c r="E5" s="9">
        <v>109528274081.883</v>
      </c>
      <c r="F5" s="9">
        <v>145548715168.15201</v>
      </c>
      <c r="G5" s="25">
        <v>-24.748030956271037</v>
      </c>
    </row>
    <row r="6" spans="1:8" ht="12.75" customHeight="1" x14ac:dyDescent="0.3">
      <c r="A6" s="24" t="s">
        <v>41</v>
      </c>
      <c r="B6" s="9">
        <v>316321476.31</v>
      </c>
      <c r="C6" s="9">
        <v>260197033.81999999</v>
      </c>
      <c r="D6" s="10">
        <v>21.569977822585784</v>
      </c>
      <c r="E6" s="9">
        <v>2606653903.4099998</v>
      </c>
      <c r="F6" s="9">
        <v>2511206789.8000002</v>
      </c>
      <c r="G6" s="11">
        <v>3.8008464296005462</v>
      </c>
    </row>
    <row r="7" spans="1:8" x14ac:dyDescent="0.3">
      <c r="A7" s="24" t="s">
        <v>3</v>
      </c>
      <c r="B7" s="9">
        <v>2697769</v>
      </c>
      <c r="C7" s="9">
        <v>2702213</v>
      </c>
      <c r="D7" s="10">
        <v>-0.16445779810844163</v>
      </c>
      <c r="E7" s="9">
        <v>13253974</v>
      </c>
      <c r="F7" s="9">
        <v>15588298</v>
      </c>
      <c r="G7" s="11">
        <v>-14.97484844079835</v>
      </c>
    </row>
    <row r="8" spans="1:8" x14ac:dyDescent="0.3">
      <c r="A8" s="24" t="s">
        <v>4</v>
      </c>
      <c r="B8" s="26">
        <v>62285.97</v>
      </c>
      <c r="C8" s="26">
        <v>57432.29</v>
      </c>
      <c r="D8" s="10">
        <v>8.4511343705779396</v>
      </c>
      <c r="E8" s="26">
        <v>62285.97</v>
      </c>
      <c r="F8" s="26">
        <v>57432.29</v>
      </c>
      <c r="G8" s="11">
        <v>8.4511343705779396</v>
      </c>
    </row>
    <row r="9" spans="1:8" x14ac:dyDescent="0.3">
      <c r="A9" s="96" t="s">
        <v>54</v>
      </c>
      <c r="B9" s="97"/>
      <c r="C9" s="97"/>
      <c r="D9" s="97"/>
      <c r="E9" s="97"/>
      <c r="F9" s="97"/>
      <c r="G9" s="98"/>
    </row>
    <row r="10" spans="1:8" x14ac:dyDescent="0.3">
      <c r="A10" s="24" t="s">
        <v>42</v>
      </c>
      <c r="B10" s="9">
        <v>1055925933.75</v>
      </c>
      <c r="C10" s="9">
        <v>1154882004.54</v>
      </c>
      <c r="D10" s="10">
        <v>-8.5685005395347744</v>
      </c>
      <c r="E10" s="9">
        <v>1063381301.77</v>
      </c>
      <c r="F10" s="9">
        <v>1413094322.02</v>
      </c>
      <c r="G10" s="11">
        <v>-24.748030955930091</v>
      </c>
    </row>
    <row r="11" spans="1:8" ht="12.75" customHeight="1" x14ac:dyDescent="0.3">
      <c r="A11" s="24" t="s">
        <v>41</v>
      </c>
      <c r="B11" s="9">
        <v>15062927.439999999</v>
      </c>
      <c r="C11" s="9">
        <v>12390334.939999999</v>
      </c>
      <c r="D11" s="10">
        <v>21.569977833060893</v>
      </c>
      <c r="E11" s="9">
        <v>25307319.449999999</v>
      </c>
      <c r="F11" s="9">
        <v>24380648.440000001</v>
      </c>
      <c r="G11" s="11">
        <v>3.8008464470520753</v>
      </c>
      <c r="H11" s="4" t="s">
        <v>1</v>
      </c>
    </row>
    <row r="12" spans="1:8" ht="14" thickBot="1" x14ac:dyDescent="0.35">
      <c r="A12" s="27" t="s">
        <v>3</v>
      </c>
      <c r="B12" s="14">
        <v>128465</v>
      </c>
      <c r="C12" s="14">
        <v>128677</v>
      </c>
      <c r="D12" s="28">
        <v>-0.16475360787087112</v>
      </c>
      <c r="E12" s="14">
        <v>128679</v>
      </c>
      <c r="F12" s="14">
        <v>151343</v>
      </c>
      <c r="G12" s="29">
        <v>-14.975254884599886</v>
      </c>
    </row>
    <row r="13" spans="1:8" ht="14" thickBot="1" x14ac:dyDescent="0.35">
      <c r="A13" s="30"/>
      <c r="B13" s="30"/>
      <c r="C13" s="30"/>
      <c r="D13" s="30"/>
      <c r="E13" s="30"/>
      <c r="F13" s="30"/>
      <c r="G13" s="30"/>
    </row>
    <row r="14" spans="1:8" ht="24" customHeight="1" x14ac:dyDescent="0.3">
      <c r="A14" s="19" t="s">
        <v>0</v>
      </c>
      <c r="B14" s="20" t="str">
        <f t="shared" ref="B14:G14" si="0">B2</f>
        <v>May 2023</v>
      </c>
      <c r="C14" s="20" t="str">
        <f t="shared" si="0"/>
        <v>May 2022</v>
      </c>
      <c r="D14" s="21" t="str">
        <f t="shared" si="0"/>
        <v xml:space="preserve">Change % </v>
      </c>
      <c r="E14" s="22" t="str">
        <f t="shared" si="0"/>
        <v>January - May 2023</v>
      </c>
      <c r="F14" s="20" t="str">
        <f t="shared" si="0"/>
        <v>January - May 2022</v>
      </c>
      <c r="G14" s="23" t="str">
        <f t="shared" si="0"/>
        <v xml:space="preserve">Change % </v>
      </c>
    </row>
    <row r="15" spans="1:8" x14ac:dyDescent="0.3">
      <c r="A15" s="96" t="s">
        <v>27</v>
      </c>
      <c r="B15" s="97"/>
      <c r="C15" s="97"/>
      <c r="D15" s="97"/>
      <c r="E15" s="97"/>
      <c r="F15" s="97"/>
      <c r="G15" s="98"/>
    </row>
    <row r="16" spans="1:8" x14ac:dyDescent="0.3">
      <c r="A16" s="24" t="s">
        <v>39</v>
      </c>
      <c r="B16" s="9">
        <v>184914301.7604</v>
      </c>
      <c r="C16" s="9">
        <v>176874724.81150001</v>
      </c>
      <c r="D16" s="10">
        <v>4.545350929856129</v>
      </c>
      <c r="E16" s="9">
        <v>1005215824.5635</v>
      </c>
      <c r="F16" s="9">
        <v>1449339731.3410001</v>
      </c>
      <c r="G16" s="11">
        <v>-30.643188561909827</v>
      </c>
    </row>
    <row r="17" spans="1:7" x14ac:dyDescent="0.3">
      <c r="A17" s="24" t="s">
        <v>42</v>
      </c>
      <c r="B17" s="9">
        <v>183573128.6004</v>
      </c>
      <c r="C17" s="9">
        <v>167547398.81150001</v>
      </c>
      <c r="D17" s="10">
        <v>9.5648932198164403</v>
      </c>
      <c r="E17" s="9">
        <v>961224489.60350001</v>
      </c>
      <c r="F17" s="9">
        <v>1408243544.0910001</v>
      </c>
      <c r="G17" s="11">
        <v>-31.743021749554266</v>
      </c>
    </row>
    <row r="18" spans="1:7" ht="12.75" customHeight="1" x14ac:dyDescent="0.3">
      <c r="A18" s="24" t="s">
        <v>41</v>
      </c>
      <c r="B18" s="9">
        <v>1341173.1599999999</v>
      </c>
      <c r="C18" s="9">
        <v>9327326</v>
      </c>
      <c r="D18" s="10">
        <v>-85.621032651801812</v>
      </c>
      <c r="E18" s="9">
        <v>43991334.960000001</v>
      </c>
      <c r="F18" s="9">
        <v>41096187.25</v>
      </c>
      <c r="G18" s="11">
        <v>7.0448085424275053</v>
      </c>
    </row>
    <row r="19" spans="1:7" x14ac:dyDescent="0.3">
      <c r="A19" s="24" t="s">
        <v>3</v>
      </c>
      <c r="B19" s="9">
        <v>128536</v>
      </c>
      <c r="C19" s="9">
        <v>122418</v>
      </c>
      <c r="D19" s="10">
        <v>4.997631067326691</v>
      </c>
      <c r="E19" s="9">
        <v>675576</v>
      </c>
      <c r="F19" s="9">
        <v>865104</v>
      </c>
      <c r="G19" s="11">
        <v>-21.908117405537364</v>
      </c>
    </row>
    <row r="20" spans="1:7" x14ac:dyDescent="0.3">
      <c r="A20" s="24" t="s">
        <v>5</v>
      </c>
      <c r="B20" s="26">
        <v>328.38</v>
      </c>
      <c r="C20" s="26">
        <v>317.17</v>
      </c>
      <c r="D20" s="10">
        <v>3.5343821925150509</v>
      </c>
      <c r="E20" s="26">
        <v>328.38</v>
      </c>
      <c r="F20" s="26">
        <v>317.17</v>
      </c>
      <c r="G20" s="11">
        <v>3.5343821925150509</v>
      </c>
    </row>
    <row r="21" spans="1:7" x14ac:dyDescent="0.3">
      <c r="A21" s="96" t="s">
        <v>54</v>
      </c>
      <c r="B21" s="97"/>
      <c r="C21" s="97"/>
      <c r="D21" s="97"/>
      <c r="E21" s="97"/>
      <c r="F21" s="97"/>
      <c r="G21" s="98"/>
    </row>
    <row r="22" spans="1:7" x14ac:dyDescent="0.3">
      <c r="A22" s="24" t="s">
        <v>42</v>
      </c>
      <c r="B22" s="9">
        <v>8741577.5500000007</v>
      </c>
      <c r="C22" s="9">
        <v>7978447.5599999996</v>
      </c>
      <c r="D22" s="10">
        <v>9.5648932234130069</v>
      </c>
      <c r="E22" s="9">
        <v>9332276.5999999996</v>
      </c>
      <c r="F22" s="9">
        <v>13672267.42</v>
      </c>
      <c r="G22" s="11">
        <v>-31.743021743792077</v>
      </c>
    </row>
    <row r="23" spans="1:7" ht="12.75" customHeight="1" x14ac:dyDescent="0.3">
      <c r="A23" s="24" t="s">
        <v>41</v>
      </c>
      <c r="B23" s="9">
        <v>63865.39</v>
      </c>
      <c r="C23" s="9">
        <v>444158.38</v>
      </c>
      <c r="D23" s="10">
        <v>-85.621032299334303</v>
      </c>
      <c r="E23" s="9">
        <v>427100.34</v>
      </c>
      <c r="F23" s="9">
        <v>398992.11</v>
      </c>
      <c r="G23" s="11">
        <v>7.0448084800474042</v>
      </c>
    </row>
    <row r="24" spans="1:7" ht="14" thickBot="1" x14ac:dyDescent="0.35">
      <c r="A24" s="27" t="s">
        <v>3</v>
      </c>
      <c r="B24" s="14">
        <v>6121</v>
      </c>
      <c r="C24" s="14">
        <v>5829</v>
      </c>
      <c r="D24" s="28">
        <v>5.0094355807171143</v>
      </c>
      <c r="E24" s="14">
        <v>6559</v>
      </c>
      <c r="F24" s="14">
        <v>8399</v>
      </c>
      <c r="G24" s="29">
        <v>-21.907369924991073</v>
      </c>
    </row>
    <row r="25" spans="1:7" ht="14" thickBot="1" x14ac:dyDescent="0.35">
      <c r="A25" s="31"/>
      <c r="B25" s="32"/>
      <c r="C25" s="32"/>
      <c r="D25" s="33"/>
      <c r="E25" s="32"/>
      <c r="F25" s="32"/>
      <c r="G25" s="34"/>
    </row>
    <row r="26" spans="1:7" x14ac:dyDescent="0.3">
      <c r="A26" s="19" t="s">
        <v>55</v>
      </c>
      <c r="B26" s="20" t="str">
        <f t="shared" ref="B26:G26" si="1">B2</f>
        <v>May 2023</v>
      </c>
      <c r="C26" s="20" t="str">
        <f t="shared" si="1"/>
        <v>May 2022</v>
      </c>
      <c r="D26" s="21" t="str">
        <f t="shared" si="1"/>
        <v xml:space="preserve">Change % </v>
      </c>
      <c r="E26" s="20" t="str">
        <f t="shared" si="1"/>
        <v>January - May 2023</v>
      </c>
      <c r="F26" s="20" t="str">
        <f t="shared" si="1"/>
        <v>January - May 2022</v>
      </c>
      <c r="G26" s="23" t="str">
        <f t="shared" si="1"/>
        <v xml:space="preserve">Change % </v>
      </c>
    </row>
    <row r="27" spans="1:7" ht="14" thickBot="1" x14ac:dyDescent="0.35">
      <c r="A27" s="27" t="s">
        <v>39</v>
      </c>
      <c r="B27" s="14">
        <v>498640.15000000008</v>
      </c>
      <c r="C27" s="93" t="s">
        <v>65</v>
      </c>
      <c r="D27" s="93" t="s">
        <v>65</v>
      </c>
      <c r="E27" s="94">
        <v>2290018.8200000003</v>
      </c>
      <c r="F27" s="93" t="s">
        <v>65</v>
      </c>
      <c r="G27" s="95" t="s">
        <v>65</v>
      </c>
    </row>
    <row r="28" spans="1:7" ht="13.5" customHeight="1" x14ac:dyDescent="0.3">
      <c r="A28" s="35"/>
      <c r="B28" s="32"/>
      <c r="C28" s="32"/>
      <c r="D28" s="36"/>
      <c r="E28" s="32"/>
      <c r="F28" s="32"/>
      <c r="G28" s="36"/>
    </row>
    <row r="29" spans="1:7" ht="14" thickBot="1" x14ac:dyDescent="0.35">
      <c r="A29" s="17" t="s">
        <v>6</v>
      </c>
      <c r="B29" s="37"/>
      <c r="C29" s="37"/>
      <c r="D29" s="30"/>
      <c r="E29" s="37"/>
      <c r="F29" s="37"/>
      <c r="G29" s="30"/>
    </row>
    <row r="30" spans="1:7" x14ac:dyDescent="0.3">
      <c r="A30" s="19" t="s">
        <v>7</v>
      </c>
      <c r="B30" s="20" t="str">
        <f t="shared" ref="B30:G30" si="2">B2</f>
        <v>May 2023</v>
      </c>
      <c r="C30" s="20" t="str">
        <f t="shared" si="2"/>
        <v>May 2022</v>
      </c>
      <c r="D30" s="21" t="str">
        <f t="shared" si="2"/>
        <v xml:space="preserve">Change % </v>
      </c>
      <c r="E30" s="22" t="str">
        <f t="shared" si="2"/>
        <v>January - May 2023</v>
      </c>
      <c r="F30" s="20" t="str">
        <f t="shared" si="2"/>
        <v>January - May 2022</v>
      </c>
      <c r="G30" s="23" t="str">
        <f t="shared" si="2"/>
        <v xml:space="preserve">Change % </v>
      </c>
    </row>
    <row r="31" spans="1:7" x14ac:dyDescent="0.3">
      <c r="A31" s="96" t="s">
        <v>27</v>
      </c>
      <c r="B31" s="97"/>
      <c r="C31" s="97"/>
      <c r="D31" s="97"/>
      <c r="E31" s="97"/>
      <c r="F31" s="97"/>
      <c r="G31" s="98"/>
    </row>
    <row r="32" spans="1:7" x14ac:dyDescent="0.3">
      <c r="A32" s="38" t="s">
        <v>28</v>
      </c>
      <c r="B32" s="39">
        <v>1018045</v>
      </c>
      <c r="C32" s="39">
        <v>1049094</v>
      </c>
      <c r="D32" s="40">
        <v>-2.9596013321971149</v>
      </c>
      <c r="E32" s="39">
        <v>5707047</v>
      </c>
      <c r="F32" s="39">
        <v>5921184</v>
      </c>
      <c r="G32" s="41">
        <v>-3.6164557629014715</v>
      </c>
    </row>
    <row r="33" spans="1:11" x14ac:dyDescent="0.3">
      <c r="A33" s="42" t="s">
        <v>8</v>
      </c>
      <c r="B33" s="9">
        <v>634662</v>
      </c>
      <c r="C33" s="9">
        <v>643643</v>
      </c>
      <c r="D33" s="10">
        <v>-1.3953387203776035</v>
      </c>
      <c r="E33" s="9">
        <v>3505725</v>
      </c>
      <c r="F33" s="9">
        <v>3469669</v>
      </c>
      <c r="G33" s="11">
        <v>1.039176935897923</v>
      </c>
      <c r="H33" s="6"/>
    </row>
    <row r="34" spans="1:11" x14ac:dyDescent="0.3">
      <c r="A34" s="24" t="s">
        <v>9</v>
      </c>
      <c r="B34" s="9">
        <v>88526</v>
      </c>
      <c r="C34" s="9">
        <v>132578</v>
      </c>
      <c r="D34" s="10">
        <v>-33.22723227081417</v>
      </c>
      <c r="E34" s="9">
        <v>568527</v>
      </c>
      <c r="F34" s="9">
        <v>936126</v>
      </c>
      <c r="G34" s="11">
        <v>-39.268111343985744</v>
      </c>
      <c r="H34" s="6"/>
    </row>
    <row r="35" spans="1:11" x14ac:dyDescent="0.3">
      <c r="A35" s="24" t="s">
        <v>10</v>
      </c>
      <c r="B35" s="9">
        <v>263502</v>
      </c>
      <c r="C35" s="9">
        <v>241554</v>
      </c>
      <c r="D35" s="10">
        <v>9.0861670682331983</v>
      </c>
      <c r="E35" s="9">
        <v>1504190</v>
      </c>
      <c r="F35" s="9">
        <v>1367995</v>
      </c>
      <c r="G35" s="11">
        <v>9.9558112420001557</v>
      </c>
      <c r="H35" s="6"/>
    </row>
    <row r="36" spans="1:11" x14ac:dyDescent="0.3">
      <c r="A36" s="24" t="s">
        <v>11</v>
      </c>
      <c r="B36" s="9">
        <v>0</v>
      </c>
      <c r="C36" s="9">
        <v>0</v>
      </c>
      <c r="D36" s="43" t="s">
        <v>63</v>
      </c>
      <c r="E36" s="9">
        <v>0</v>
      </c>
      <c r="F36" s="9">
        <v>0</v>
      </c>
      <c r="G36" s="11" t="s">
        <v>63</v>
      </c>
    </row>
    <row r="37" spans="1:11" x14ac:dyDescent="0.3">
      <c r="A37" s="24" t="s">
        <v>12</v>
      </c>
      <c r="B37" s="9">
        <v>31355</v>
      </c>
      <c r="C37" s="9">
        <v>31319</v>
      </c>
      <c r="D37" s="10">
        <v>0.11494619879306445</v>
      </c>
      <c r="E37" s="9">
        <v>128605</v>
      </c>
      <c r="F37" s="9">
        <v>147394</v>
      </c>
      <c r="G37" s="11">
        <v>-12.747465975548533</v>
      </c>
    </row>
    <row r="38" spans="1:11" x14ac:dyDescent="0.3">
      <c r="A38" s="96" t="s">
        <v>54</v>
      </c>
      <c r="B38" s="97"/>
      <c r="C38" s="97"/>
      <c r="D38" s="97"/>
      <c r="E38" s="97"/>
      <c r="F38" s="97"/>
      <c r="G38" s="98"/>
      <c r="H38" s="7"/>
    </row>
    <row r="39" spans="1:11" x14ac:dyDescent="0.3">
      <c r="A39" s="99" t="s">
        <v>28</v>
      </c>
      <c r="B39" s="100"/>
      <c r="C39" s="100"/>
      <c r="D39" s="100"/>
      <c r="E39" s="100"/>
      <c r="F39" s="100"/>
      <c r="G39" s="101"/>
      <c r="H39" s="7"/>
    </row>
    <row r="40" spans="1:11" x14ac:dyDescent="0.3">
      <c r="A40" s="24" t="s">
        <v>8</v>
      </c>
      <c r="B40" s="9">
        <v>30222</v>
      </c>
      <c r="C40" s="9">
        <v>30650</v>
      </c>
      <c r="D40" s="10">
        <v>-1.3964110929853168</v>
      </c>
      <c r="E40" s="9">
        <v>34036</v>
      </c>
      <c r="F40" s="9">
        <v>33686</v>
      </c>
      <c r="G40" s="11">
        <v>1.0390073027370494</v>
      </c>
      <c r="H40" s="7"/>
    </row>
    <row r="41" spans="1:11" x14ac:dyDescent="0.3">
      <c r="A41" s="24" t="s">
        <v>9</v>
      </c>
      <c r="B41" s="9">
        <v>4216</v>
      </c>
      <c r="C41" s="9">
        <v>6313</v>
      </c>
      <c r="D41" s="10">
        <v>-33.21717091715508</v>
      </c>
      <c r="E41" s="9">
        <v>5520</v>
      </c>
      <c r="F41" s="9">
        <v>9089</v>
      </c>
      <c r="G41" s="11">
        <v>-39.267246121685552</v>
      </c>
      <c r="H41" s="7"/>
    </row>
    <row r="42" spans="1:11" x14ac:dyDescent="0.3">
      <c r="A42" s="24" t="s">
        <v>10</v>
      </c>
      <c r="B42" s="9">
        <v>12548</v>
      </c>
      <c r="C42" s="9">
        <v>11503</v>
      </c>
      <c r="D42" s="10">
        <v>9.0845866295748969</v>
      </c>
      <c r="E42" s="9">
        <v>14604</v>
      </c>
      <c r="F42" s="9">
        <v>13282</v>
      </c>
      <c r="G42" s="11">
        <v>9.953320283089905</v>
      </c>
    </row>
    <row r="43" spans="1:11" x14ac:dyDescent="0.3">
      <c r="A43" s="24" t="s">
        <v>11</v>
      </c>
      <c r="B43" s="12">
        <v>0</v>
      </c>
      <c r="C43" s="9">
        <v>0</v>
      </c>
      <c r="D43" s="13" t="s">
        <v>63</v>
      </c>
      <c r="E43" s="12">
        <v>0</v>
      </c>
      <c r="F43" s="9">
        <v>0</v>
      </c>
      <c r="G43" s="44" t="s">
        <v>63</v>
      </c>
    </row>
    <row r="44" spans="1:11" x14ac:dyDescent="0.3">
      <c r="A44" s="24" t="s">
        <v>12</v>
      </c>
      <c r="B44" s="12">
        <v>1493</v>
      </c>
      <c r="C44" s="12">
        <v>1491</v>
      </c>
      <c r="D44" s="45">
        <v>0.13413816230718467</v>
      </c>
      <c r="E44" s="12">
        <v>1249</v>
      </c>
      <c r="F44" s="12">
        <v>1431</v>
      </c>
      <c r="G44" s="46">
        <v>-12.718378756114602</v>
      </c>
    </row>
    <row r="45" spans="1:11" x14ac:dyDescent="0.3">
      <c r="A45" s="96" t="s">
        <v>33</v>
      </c>
      <c r="B45" s="97"/>
      <c r="C45" s="97"/>
      <c r="D45" s="97"/>
      <c r="E45" s="97"/>
      <c r="F45" s="97"/>
      <c r="G45" s="98"/>
      <c r="K45" s="1"/>
    </row>
    <row r="46" spans="1:11" x14ac:dyDescent="0.3">
      <c r="A46" s="24" t="s">
        <v>8</v>
      </c>
      <c r="B46" s="9">
        <v>70906</v>
      </c>
      <c r="C46" s="9">
        <v>43913</v>
      </c>
      <c r="D46" s="10">
        <v>61.469268781454247</v>
      </c>
      <c r="E46" s="9">
        <v>70906</v>
      </c>
      <c r="F46" s="9">
        <v>43913</v>
      </c>
      <c r="G46" s="11">
        <v>61.469268781454247</v>
      </c>
    </row>
    <row r="47" spans="1:11" x14ac:dyDescent="0.3">
      <c r="A47" s="24" t="s">
        <v>9</v>
      </c>
      <c r="B47" s="9">
        <v>29543</v>
      </c>
      <c r="C47" s="9">
        <v>39164</v>
      </c>
      <c r="D47" s="10">
        <v>-24.565927892962925</v>
      </c>
      <c r="E47" s="9">
        <v>29543</v>
      </c>
      <c r="F47" s="9">
        <v>39164</v>
      </c>
      <c r="G47" s="11">
        <v>-24.565927892962925</v>
      </c>
    </row>
    <row r="48" spans="1:11" x14ac:dyDescent="0.3">
      <c r="A48" s="24" t="s">
        <v>10</v>
      </c>
      <c r="B48" s="9">
        <v>271507</v>
      </c>
      <c r="C48" s="9">
        <v>275512</v>
      </c>
      <c r="D48" s="10">
        <v>-1.4536571909753437</v>
      </c>
      <c r="E48" s="9">
        <v>271507</v>
      </c>
      <c r="F48" s="9">
        <v>275512</v>
      </c>
      <c r="G48" s="11">
        <v>-1.4536571909753437</v>
      </c>
    </row>
    <row r="49" spans="1:8" x14ac:dyDescent="0.3">
      <c r="A49" s="24" t="s">
        <v>11</v>
      </c>
      <c r="B49" s="9">
        <v>0</v>
      </c>
      <c r="C49" s="9">
        <v>0</v>
      </c>
      <c r="D49" s="13" t="s">
        <v>63</v>
      </c>
      <c r="E49" s="9">
        <v>0</v>
      </c>
      <c r="F49" s="9">
        <v>0</v>
      </c>
      <c r="G49" s="44" t="s">
        <v>63</v>
      </c>
    </row>
    <row r="50" spans="1:8" ht="14" thickBot="1" x14ac:dyDescent="0.35">
      <c r="A50" s="27" t="s">
        <v>12</v>
      </c>
      <c r="B50" s="14">
        <v>26168</v>
      </c>
      <c r="C50" s="14">
        <v>19681</v>
      </c>
      <c r="D50" s="28">
        <v>32.960723540470504</v>
      </c>
      <c r="E50" s="14">
        <v>26168</v>
      </c>
      <c r="F50" s="14">
        <v>19681</v>
      </c>
      <c r="G50" s="29">
        <v>32.960723540470504</v>
      </c>
    </row>
    <row r="51" spans="1:8" ht="22.5" customHeight="1" x14ac:dyDescent="0.3">
      <c r="A51" s="35"/>
      <c r="B51" s="32"/>
      <c r="C51" s="32"/>
      <c r="D51" s="34"/>
      <c r="E51" s="32"/>
      <c r="F51" s="32"/>
      <c r="G51" s="34"/>
    </row>
    <row r="52" spans="1:8" ht="14" thickBot="1" x14ac:dyDescent="0.35">
      <c r="A52" s="17" t="s">
        <v>13</v>
      </c>
      <c r="B52" s="47"/>
      <c r="C52" s="30"/>
      <c r="D52" s="30"/>
      <c r="E52" s="47"/>
      <c r="F52" s="30"/>
      <c r="G52" s="30"/>
    </row>
    <row r="53" spans="1:8" x14ac:dyDescent="0.3">
      <c r="A53" s="19" t="s">
        <v>31</v>
      </c>
      <c r="B53" s="20" t="str">
        <f t="shared" ref="B53:G53" si="3">B2</f>
        <v>May 2023</v>
      </c>
      <c r="C53" s="20" t="str">
        <f t="shared" si="3"/>
        <v>May 2022</v>
      </c>
      <c r="D53" s="21" t="str">
        <f t="shared" si="3"/>
        <v xml:space="preserve">Change % </v>
      </c>
      <c r="E53" s="22" t="str">
        <f t="shared" si="3"/>
        <v>January - May 2023</v>
      </c>
      <c r="F53" s="20" t="str">
        <f t="shared" si="3"/>
        <v>January - May 2022</v>
      </c>
      <c r="G53" s="23" t="str">
        <f t="shared" si="3"/>
        <v xml:space="preserve">Change % </v>
      </c>
    </row>
    <row r="54" spans="1:8" x14ac:dyDescent="0.3">
      <c r="A54" s="24" t="s">
        <v>56</v>
      </c>
      <c r="B54" s="48">
        <v>100.86</v>
      </c>
      <c r="C54" s="48">
        <v>96.85</v>
      </c>
      <c r="D54" s="10">
        <v>4.1404233350542219</v>
      </c>
      <c r="E54" s="48">
        <v>100.86</v>
      </c>
      <c r="F54" s="48">
        <v>96.85</v>
      </c>
      <c r="G54" s="11">
        <v>4.1404233350542219</v>
      </c>
    </row>
    <row r="55" spans="1:8" x14ac:dyDescent="0.3">
      <c r="A55" s="24" t="s">
        <v>39</v>
      </c>
      <c r="B55" s="9">
        <v>639570123.58459997</v>
      </c>
      <c r="C55" s="9">
        <v>856404154.31710005</v>
      </c>
      <c r="D55" s="10">
        <v>-25.31912411207351</v>
      </c>
      <c r="E55" s="9">
        <v>2835303642.7171998</v>
      </c>
      <c r="F55" s="9">
        <v>3833388556.7723999</v>
      </c>
      <c r="G55" s="11">
        <v>-26.036622671393328</v>
      </c>
    </row>
    <row r="56" spans="1:8" x14ac:dyDescent="0.3">
      <c r="A56" s="24" t="s">
        <v>42</v>
      </c>
      <c r="B56" s="9">
        <v>628544240.34459996</v>
      </c>
      <c r="C56" s="9">
        <v>843058424.08710003</v>
      </c>
      <c r="D56" s="10">
        <v>-25.444758941206867</v>
      </c>
      <c r="E56" s="9">
        <v>2771550814.0172</v>
      </c>
      <c r="F56" s="9">
        <v>3781429391.3624001</v>
      </c>
      <c r="G56" s="11">
        <v>-26.706265616170977</v>
      </c>
    </row>
    <row r="57" spans="1:8" x14ac:dyDescent="0.3">
      <c r="A57" s="24" t="s">
        <v>41</v>
      </c>
      <c r="B57" s="9">
        <v>11025883.24</v>
      </c>
      <c r="C57" s="9">
        <v>13345730.23</v>
      </c>
      <c r="D57" s="13">
        <v>-17.382690568592441</v>
      </c>
      <c r="E57" s="9">
        <v>63752828.700000003</v>
      </c>
      <c r="F57" s="9">
        <v>51959165.409999996</v>
      </c>
      <c r="G57" s="11">
        <v>22.697945967642919</v>
      </c>
      <c r="H57" s="6"/>
    </row>
    <row r="58" spans="1:8" ht="12.75" customHeight="1" thickBot="1" x14ac:dyDescent="0.35">
      <c r="A58" s="27" t="s">
        <v>3</v>
      </c>
      <c r="B58" s="14">
        <v>11130</v>
      </c>
      <c r="C58" s="14">
        <v>15118</v>
      </c>
      <c r="D58" s="28">
        <v>-26.379150681307053</v>
      </c>
      <c r="E58" s="14">
        <v>53244</v>
      </c>
      <c r="F58" s="14">
        <v>64083</v>
      </c>
      <c r="G58" s="29">
        <v>-16.914002153457229</v>
      </c>
      <c r="H58" s="6"/>
    </row>
    <row r="59" spans="1:8" ht="14" thickBot="1" x14ac:dyDescent="0.35">
      <c r="A59" s="49"/>
      <c r="B59" s="89"/>
      <c r="C59" s="89"/>
      <c r="D59" s="90"/>
      <c r="E59" s="89"/>
      <c r="F59" s="89"/>
      <c r="G59" s="90"/>
    </row>
    <row r="60" spans="1:8" x14ac:dyDescent="0.3">
      <c r="A60" s="19" t="s">
        <v>30</v>
      </c>
      <c r="B60" s="20" t="str">
        <f t="shared" ref="B60:G60" si="4">B2</f>
        <v>May 2023</v>
      </c>
      <c r="C60" s="20" t="str">
        <f t="shared" si="4"/>
        <v>May 2022</v>
      </c>
      <c r="D60" s="21" t="str">
        <f t="shared" si="4"/>
        <v xml:space="preserve">Change % </v>
      </c>
      <c r="E60" s="20" t="str">
        <f t="shared" si="4"/>
        <v>January - May 2023</v>
      </c>
      <c r="F60" s="20" t="str">
        <f t="shared" si="4"/>
        <v>January - May 2022</v>
      </c>
      <c r="G60" s="23" t="str">
        <f t="shared" si="4"/>
        <v xml:space="preserve">Change % </v>
      </c>
    </row>
    <row r="61" spans="1:8" x14ac:dyDescent="0.3">
      <c r="A61" s="24" t="s">
        <v>43</v>
      </c>
      <c r="B61" s="9">
        <v>9584704000</v>
      </c>
      <c r="C61" s="9">
        <v>7335550850</v>
      </c>
      <c r="D61" s="91">
        <v>30.7</v>
      </c>
      <c r="E61" s="9">
        <v>48616420975</v>
      </c>
      <c r="F61" s="9">
        <v>26465652975</v>
      </c>
      <c r="G61" s="67">
        <v>83.7</v>
      </c>
    </row>
    <row r="62" spans="1:8" ht="12.75" customHeight="1" thickBot="1" x14ac:dyDescent="0.35">
      <c r="A62" s="27" t="s">
        <v>44</v>
      </c>
      <c r="B62" s="14">
        <v>38465539516.730003</v>
      </c>
      <c r="C62" s="14">
        <v>25919501513.369999</v>
      </c>
      <c r="D62" s="92">
        <v>48.4</v>
      </c>
      <c r="E62" s="14">
        <v>117983240893.53</v>
      </c>
      <c r="F62" s="14">
        <v>219358286362.41</v>
      </c>
      <c r="G62" s="68">
        <v>-46.2</v>
      </c>
    </row>
    <row r="63" spans="1:8" ht="22.5" customHeight="1" x14ac:dyDescent="0.3">
      <c r="A63" s="35"/>
      <c r="B63" s="50"/>
      <c r="C63" s="50"/>
      <c r="D63" s="51"/>
      <c r="E63" s="50"/>
      <c r="F63" s="50"/>
      <c r="G63" s="51"/>
      <c r="H63" s="6"/>
    </row>
    <row r="64" spans="1:8" ht="12.65" customHeight="1" thickBot="1" x14ac:dyDescent="0.35">
      <c r="A64" s="17" t="s">
        <v>14</v>
      </c>
      <c r="B64" s="30"/>
      <c r="C64" s="30"/>
      <c r="D64" s="30"/>
      <c r="E64" s="30"/>
      <c r="F64" s="30"/>
      <c r="G64" s="30"/>
    </row>
    <row r="65" spans="1:7" x14ac:dyDescent="0.3">
      <c r="A65" s="19" t="s">
        <v>15</v>
      </c>
      <c r="B65" s="20" t="str">
        <f t="shared" ref="B65:G65" si="5">B2</f>
        <v>May 2023</v>
      </c>
      <c r="C65" s="20" t="str">
        <f t="shared" si="5"/>
        <v>May 2022</v>
      </c>
      <c r="D65" s="21" t="str">
        <f t="shared" si="5"/>
        <v xml:space="preserve">Change % </v>
      </c>
      <c r="E65" s="22" t="str">
        <f t="shared" si="5"/>
        <v>January - May 2023</v>
      </c>
      <c r="F65" s="20" t="str">
        <f t="shared" si="5"/>
        <v>January - May 2022</v>
      </c>
      <c r="G65" s="23" t="str">
        <f t="shared" si="5"/>
        <v xml:space="preserve">Change % </v>
      </c>
    </row>
    <row r="66" spans="1:7" x14ac:dyDescent="0.3">
      <c r="A66" s="102" t="s">
        <v>29</v>
      </c>
      <c r="B66" s="103"/>
      <c r="C66" s="103"/>
      <c r="D66" s="103"/>
      <c r="E66" s="103"/>
      <c r="F66" s="103"/>
      <c r="G66" s="104"/>
    </row>
    <row r="67" spans="1:7" x14ac:dyDescent="0.3">
      <c r="A67" s="24" t="s">
        <v>16</v>
      </c>
      <c r="B67" s="9">
        <v>155475806.33000001</v>
      </c>
      <c r="C67" s="9">
        <v>273016396.39999998</v>
      </c>
      <c r="D67" s="10">
        <v>-43.05257545696621</v>
      </c>
      <c r="E67" s="9">
        <v>1011882614.95</v>
      </c>
      <c r="F67" s="9">
        <v>1654277828.22</v>
      </c>
      <c r="G67" s="11">
        <v>-38.832365538091992</v>
      </c>
    </row>
    <row r="68" spans="1:7" x14ac:dyDescent="0.3">
      <c r="A68" s="24" t="s">
        <v>17</v>
      </c>
      <c r="B68" s="9">
        <v>2766875.44</v>
      </c>
      <c r="C68" s="9">
        <v>3777539.16</v>
      </c>
      <c r="D68" s="10">
        <v>-26.7545530884715</v>
      </c>
      <c r="E68" s="9">
        <v>13708359.470000001</v>
      </c>
      <c r="F68" s="9">
        <v>22679598.899999999</v>
      </c>
      <c r="G68" s="11">
        <v>-39.556428971942701</v>
      </c>
    </row>
    <row r="69" spans="1:7" x14ac:dyDescent="0.3">
      <c r="A69" s="24" t="s">
        <v>18</v>
      </c>
      <c r="B69" s="12">
        <v>0</v>
      </c>
      <c r="C69" s="12">
        <v>0</v>
      </c>
      <c r="D69" s="13" t="s">
        <v>64</v>
      </c>
      <c r="E69" s="12">
        <v>0</v>
      </c>
      <c r="F69" s="12">
        <v>0</v>
      </c>
      <c r="G69" s="11" t="s">
        <v>64</v>
      </c>
    </row>
    <row r="70" spans="1:7" ht="14" thickBot="1" x14ac:dyDescent="0.35">
      <c r="A70" s="27" t="s">
        <v>19</v>
      </c>
      <c r="B70" s="14">
        <v>71785799.734999999</v>
      </c>
      <c r="C70" s="14">
        <v>88973748.090000004</v>
      </c>
      <c r="D70" s="15">
        <v>-19.317999661668527</v>
      </c>
      <c r="E70" s="14">
        <v>460517296.01499999</v>
      </c>
      <c r="F70" s="14">
        <v>458800339.39999998</v>
      </c>
      <c r="G70" s="16">
        <v>0.37422740733918936</v>
      </c>
    </row>
    <row r="71" spans="1:7" ht="21.75" customHeight="1" x14ac:dyDescent="0.3">
      <c r="A71" s="35"/>
      <c r="B71" s="32"/>
      <c r="C71" s="32"/>
      <c r="D71" s="52"/>
      <c r="E71" s="32"/>
      <c r="F71" s="32"/>
      <c r="G71" s="52"/>
    </row>
    <row r="72" spans="1:7" ht="14" thickBot="1" x14ac:dyDescent="0.35">
      <c r="A72" s="17" t="s">
        <v>20</v>
      </c>
      <c r="B72" s="53"/>
      <c r="C72" s="54"/>
      <c r="D72" s="36"/>
      <c r="E72" s="53"/>
      <c r="F72" s="54"/>
      <c r="G72" s="36"/>
    </row>
    <row r="73" spans="1:7" x14ac:dyDescent="0.3">
      <c r="A73" s="55" t="s">
        <v>21</v>
      </c>
      <c r="B73" s="56" t="str">
        <f t="shared" ref="B73:G73" si="6">B2</f>
        <v>May 2023</v>
      </c>
      <c r="C73" s="56" t="str">
        <f t="shared" si="6"/>
        <v>May 2022</v>
      </c>
      <c r="D73" s="57" t="str">
        <f t="shared" si="6"/>
        <v xml:space="preserve">Change % </v>
      </c>
      <c r="E73" s="58" t="str">
        <f t="shared" si="6"/>
        <v>January - May 2023</v>
      </c>
      <c r="F73" s="56" t="str">
        <f t="shared" si="6"/>
        <v>January - May 2022</v>
      </c>
      <c r="G73" s="59" t="str">
        <f t="shared" si="6"/>
        <v xml:space="preserve">Change % </v>
      </c>
    </row>
    <row r="74" spans="1:7" x14ac:dyDescent="0.3">
      <c r="A74" s="24" t="s">
        <v>22</v>
      </c>
      <c r="B74" s="69">
        <v>4484348.0999999996</v>
      </c>
      <c r="C74" s="69">
        <v>2778632.5</v>
      </c>
      <c r="D74" s="70">
        <v>61.386872859221207</v>
      </c>
      <c r="E74" s="69">
        <v>24571946.299999997</v>
      </c>
      <c r="F74" s="69">
        <v>14471593.800000001</v>
      </c>
      <c r="G74" s="71">
        <v>69.794333917802447</v>
      </c>
    </row>
    <row r="75" spans="1:7" ht="12.75" customHeight="1" thickBot="1" x14ac:dyDescent="0.35">
      <c r="A75" s="27" t="s">
        <v>23</v>
      </c>
      <c r="B75" s="72">
        <v>5824942</v>
      </c>
      <c r="C75" s="72">
        <v>8715904</v>
      </c>
      <c r="D75" s="73">
        <v>-33.168814158577241</v>
      </c>
      <c r="E75" s="72">
        <v>31493095</v>
      </c>
      <c r="F75" s="72">
        <v>51349875</v>
      </c>
      <c r="G75" s="74">
        <v>-38.669578066158877</v>
      </c>
    </row>
    <row r="76" spans="1:7" ht="14" thickBot="1" x14ac:dyDescent="0.35">
      <c r="A76" s="49"/>
      <c r="B76" s="50"/>
      <c r="C76" s="50"/>
      <c r="D76" s="60"/>
      <c r="E76" s="50"/>
      <c r="F76" s="50"/>
      <c r="G76" s="60"/>
    </row>
    <row r="77" spans="1:7" x14ac:dyDescent="0.3">
      <c r="A77" s="55" t="s">
        <v>24</v>
      </c>
      <c r="B77" s="56" t="str">
        <f>B2</f>
        <v>May 2023</v>
      </c>
      <c r="C77" s="56" t="str">
        <f>C2</f>
        <v>May 2022</v>
      </c>
      <c r="D77" s="57" t="str">
        <f>D2</f>
        <v xml:space="preserve">Change % </v>
      </c>
      <c r="E77" s="58" t="str">
        <f>E2</f>
        <v>January - May 2023</v>
      </c>
      <c r="F77" s="56" t="str">
        <f>F2</f>
        <v>January - May 2022</v>
      </c>
      <c r="G77" s="59" t="str">
        <f>G73</f>
        <v xml:space="preserve">Change % </v>
      </c>
    </row>
    <row r="78" spans="1:7" x14ac:dyDescent="0.3">
      <c r="A78" s="24" t="s">
        <v>57</v>
      </c>
      <c r="B78" s="69">
        <v>2762626.554</v>
      </c>
      <c r="C78" s="69">
        <v>3166454.568</v>
      </c>
      <c r="D78" s="70">
        <v>-12.753317798431775</v>
      </c>
      <c r="E78" s="69">
        <v>10038845.074999999</v>
      </c>
      <c r="F78" s="69">
        <v>12262317.855</v>
      </c>
      <c r="G78" s="71">
        <v>-18.132565199273259</v>
      </c>
    </row>
    <row r="79" spans="1:7" x14ac:dyDescent="0.3">
      <c r="A79" s="24" t="s">
        <v>23</v>
      </c>
      <c r="B79" s="69">
        <v>0</v>
      </c>
      <c r="C79" s="75">
        <v>0</v>
      </c>
      <c r="D79" s="75" t="s">
        <v>65</v>
      </c>
      <c r="E79" s="75">
        <v>1000</v>
      </c>
      <c r="F79" s="75">
        <v>0</v>
      </c>
      <c r="G79" s="71" t="s">
        <v>65</v>
      </c>
    </row>
    <row r="80" spans="1:7" ht="12.75" customHeight="1" thickBot="1" x14ac:dyDescent="0.35">
      <c r="A80" s="27" t="s">
        <v>58</v>
      </c>
      <c r="B80" s="76">
        <v>9725.3629999999994</v>
      </c>
      <c r="C80" s="77">
        <v>13261.769</v>
      </c>
      <c r="D80" s="78">
        <v>-26.666171006296377</v>
      </c>
      <c r="E80" s="77">
        <v>46436.457999999999</v>
      </c>
      <c r="F80" s="77">
        <v>39682.637999999999</v>
      </c>
      <c r="G80" s="79">
        <v>17.019584232278106</v>
      </c>
    </row>
    <row r="81" spans="1:7" ht="14" thickBot="1" x14ac:dyDescent="0.35">
      <c r="A81" s="35"/>
      <c r="B81" s="53"/>
      <c r="C81" s="53"/>
      <c r="D81" s="61"/>
      <c r="E81" s="53"/>
      <c r="F81" s="53"/>
      <c r="G81" s="61"/>
    </row>
    <row r="82" spans="1:7" x14ac:dyDescent="0.3">
      <c r="A82" s="55" t="s">
        <v>25</v>
      </c>
      <c r="B82" s="56" t="str">
        <f>B2</f>
        <v>May 2023</v>
      </c>
      <c r="C82" s="56" t="str">
        <f>C2</f>
        <v>May 2022</v>
      </c>
      <c r="D82" s="57" t="str">
        <f>D14</f>
        <v xml:space="preserve">Change % </v>
      </c>
      <c r="E82" s="58" t="str">
        <f>E2</f>
        <v>January - May 2023</v>
      </c>
      <c r="F82" s="56" t="str">
        <f>F2</f>
        <v>January - May 2022</v>
      </c>
      <c r="G82" s="59" t="str">
        <f>G77</f>
        <v xml:space="preserve">Change % </v>
      </c>
    </row>
    <row r="83" spans="1:7" x14ac:dyDescent="0.3">
      <c r="A83" s="24" t="s">
        <v>22</v>
      </c>
      <c r="B83" s="69">
        <v>1293918</v>
      </c>
      <c r="C83" s="80">
        <v>1202739</v>
      </c>
      <c r="D83" s="81">
        <v>7.5809464896374026</v>
      </c>
      <c r="E83" s="69">
        <v>8548044</v>
      </c>
      <c r="F83" s="80">
        <v>9880057</v>
      </c>
      <c r="G83" s="82">
        <v>-13.481835175647266</v>
      </c>
    </row>
    <row r="84" spans="1:7" ht="12.75" customHeight="1" thickBot="1" x14ac:dyDescent="0.35">
      <c r="A84" s="27" t="s">
        <v>23</v>
      </c>
      <c r="B84" s="72">
        <v>8233245</v>
      </c>
      <c r="C84" s="83">
        <v>11017265</v>
      </c>
      <c r="D84" s="84">
        <v>-25.269610924308346</v>
      </c>
      <c r="E84" s="72">
        <v>50305120</v>
      </c>
      <c r="F84" s="83">
        <v>52294567</v>
      </c>
      <c r="G84" s="85">
        <v>-3.8043091550982724</v>
      </c>
    </row>
    <row r="85" spans="1:7" ht="12.65" customHeight="1" thickBot="1" x14ac:dyDescent="0.35">
      <c r="A85" s="35"/>
      <c r="B85" s="50"/>
      <c r="C85" s="50"/>
      <c r="D85" s="60"/>
      <c r="E85" s="50"/>
      <c r="F85" s="50"/>
      <c r="G85" s="60"/>
    </row>
    <row r="86" spans="1:7" ht="19.5" customHeight="1" x14ac:dyDescent="0.3">
      <c r="A86" s="62" t="s">
        <v>45</v>
      </c>
      <c r="B86" s="56" t="str">
        <f t="shared" ref="B86:G86" si="7">B14</f>
        <v>May 2023</v>
      </c>
      <c r="C86" s="56" t="str">
        <f t="shared" si="7"/>
        <v>May 2022</v>
      </c>
      <c r="D86" s="57" t="str">
        <f t="shared" si="7"/>
        <v xml:space="preserve">Change % </v>
      </c>
      <c r="E86" s="58" t="str">
        <f t="shared" si="7"/>
        <v>January - May 2023</v>
      </c>
      <c r="F86" s="56" t="str">
        <f t="shared" si="7"/>
        <v>January - May 2022</v>
      </c>
      <c r="G86" s="59" t="str">
        <f t="shared" si="7"/>
        <v xml:space="preserve">Change % </v>
      </c>
    </row>
    <row r="87" spans="1:7" ht="12.65" customHeight="1" x14ac:dyDescent="0.3">
      <c r="A87" s="24" t="s">
        <v>50</v>
      </c>
      <c r="B87" s="69">
        <v>2900952</v>
      </c>
      <c r="C87" s="80">
        <v>3113840</v>
      </c>
      <c r="D87" s="81">
        <v>-6.8368316933432673</v>
      </c>
      <c r="E87" s="75">
        <v>19213492</v>
      </c>
      <c r="F87" s="80">
        <v>16547709</v>
      </c>
      <c r="G87" s="82">
        <v>16.109680198026204</v>
      </c>
    </row>
    <row r="88" spans="1:7" ht="14" thickBot="1" x14ac:dyDescent="0.35">
      <c r="A88" s="27" t="s">
        <v>51</v>
      </c>
      <c r="B88" s="72">
        <v>0</v>
      </c>
      <c r="C88" s="83">
        <v>0</v>
      </c>
      <c r="D88" s="84" t="s">
        <v>65</v>
      </c>
      <c r="E88" s="86">
        <v>100</v>
      </c>
      <c r="F88" s="83">
        <v>0</v>
      </c>
      <c r="G88" s="85" t="s">
        <v>65</v>
      </c>
    </row>
    <row r="89" spans="1:7" ht="12.65" customHeight="1" thickBot="1" x14ac:dyDescent="0.35">
      <c r="A89" s="31"/>
      <c r="B89" s="63"/>
      <c r="C89" s="63"/>
      <c r="D89" s="64"/>
      <c r="E89" s="63"/>
      <c r="F89" s="63"/>
      <c r="G89" s="65"/>
    </row>
    <row r="90" spans="1:7" ht="19.5" customHeight="1" x14ac:dyDescent="0.3">
      <c r="A90" s="55" t="s">
        <v>46</v>
      </c>
      <c r="B90" s="56" t="str">
        <f>B2</f>
        <v>May 2023</v>
      </c>
      <c r="C90" s="56" t="str">
        <f t="shared" ref="C90:G90" si="8">C2</f>
        <v>May 2022</v>
      </c>
      <c r="D90" s="56" t="str">
        <f t="shared" si="8"/>
        <v xml:space="preserve">Change % </v>
      </c>
      <c r="E90" s="56" t="str">
        <f t="shared" si="8"/>
        <v>January - May 2023</v>
      </c>
      <c r="F90" s="56" t="str">
        <f t="shared" si="8"/>
        <v>January - May 2022</v>
      </c>
      <c r="G90" s="66" t="str">
        <f t="shared" si="8"/>
        <v xml:space="preserve">Change % </v>
      </c>
    </row>
    <row r="91" spans="1:7" ht="12.65" customHeight="1" x14ac:dyDescent="0.3">
      <c r="A91" s="24" t="s">
        <v>47</v>
      </c>
      <c r="B91" s="69">
        <v>0</v>
      </c>
      <c r="C91" s="69">
        <v>650</v>
      </c>
      <c r="D91" s="87">
        <v>-100</v>
      </c>
      <c r="E91" s="69">
        <v>0</v>
      </c>
      <c r="F91" s="69">
        <v>1850</v>
      </c>
      <c r="G91" s="71">
        <v>-100</v>
      </c>
    </row>
    <row r="92" spans="1:7" x14ac:dyDescent="0.3">
      <c r="A92" s="24" t="s">
        <v>48</v>
      </c>
      <c r="B92" s="69">
        <v>0</v>
      </c>
      <c r="C92" s="75">
        <v>0</v>
      </c>
      <c r="D92" s="88" t="s">
        <v>65</v>
      </c>
      <c r="E92" s="75">
        <v>0</v>
      </c>
      <c r="F92" s="75">
        <v>100</v>
      </c>
      <c r="G92" s="71">
        <v>-100</v>
      </c>
    </row>
    <row r="93" spans="1:7" ht="12.65" customHeight="1" x14ac:dyDescent="0.3">
      <c r="A93" s="24" t="s">
        <v>49</v>
      </c>
      <c r="B93" s="69">
        <v>0</v>
      </c>
      <c r="C93" s="75">
        <v>0</v>
      </c>
      <c r="D93" s="75" t="s">
        <v>65</v>
      </c>
      <c r="E93" s="75">
        <v>0</v>
      </c>
      <c r="F93" s="75">
        <v>0</v>
      </c>
      <c r="G93" s="71" t="s">
        <v>65</v>
      </c>
    </row>
    <row r="94" spans="1:7" ht="12.65" customHeight="1" thickBot="1" x14ac:dyDescent="0.35">
      <c r="A94" s="27" t="s">
        <v>52</v>
      </c>
      <c r="B94" s="76">
        <v>0</v>
      </c>
      <c r="C94" s="77">
        <v>0</v>
      </c>
      <c r="D94" s="78" t="s">
        <v>65</v>
      </c>
      <c r="E94" s="77">
        <v>0</v>
      </c>
      <c r="F94" s="77">
        <v>0</v>
      </c>
      <c r="G94" s="79" t="s">
        <v>65</v>
      </c>
    </row>
    <row r="95" spans="1:7" x14ac:dyDescent="0.3">
      <c r="A95" s="8" t="s">
        <v>34</v>
      </c>
      <c r="B95" s="2"/>
      <c r="C95" s="2"/>
      <c r="D95" s="2"/>
      <c r="E95" s="2"/>
      <c r="F95" s="2"/>
      <c r="G95" s="2"/>
    </row>
    <row r="96" spans="1:7" ht="12.65" customHeight="1" x14ac:dyDescent="0.3">
      <c r="A96" s="8" t="s">
        <v>35</v>
      </c>
      <c r="B96" s="2"/>
      <c r="C96" s="2"/>
      <c r="D96" s="2"/>
      <c r="E96" s="2"/>
      <c r="F96" s="2"/>
      <c r="G96" s="2"/>
    </row>
    <row r="97" spans="1:7" x14ac:dyDescent="0.3">
      <c r="A97" s="8" t="s">
        <v>53</v>
      </c>
      <c r="B97" s="2"/>
      <c r="C97" s="2"/>
      <c r="D97" s="2"/>
      <c r="E97" s="2"/>
      <c r="F97" s="2"/>
      <c r="G97" s="2"/>
    </row>
    <row r="98" spans="1:7" x14ac:dyDescent="0.3">
      <c r="A98" s="8" t="s">
        <v>66</v>
      </c>
      <c r="B98" s="3"/>
      <c r="C98" s="3"/>
      <c r="D98" s="3"/>
      <c r="E98" s="3"/>
      <c r="F98" s="3"/>
      <c r="G98" s="3"/>
    </row>
    <row r="99" spans="1:7" x14ac:dyDescent="0.3">
      <c r="A99" s="8" t="s">
        <v>36</v>
      </c>
      <c r="B99" s="2"/>
      <c r="C99" s="2"/>
      <c r="D99" s="2"/>
      <c r="E99" s="2"/>
      <c r="F99" s="2"/>
      <c r="G99" s="2"/>
    </row>
    <row r="100" spans="1:7" x14ac:dyDescent="0.3">
      <c r="A100" s="8" t="s">
        <v>37</v>
      </c>
      <c r="B100" s="3"/>
      <c r="C100" s="3"/>
      <c r="D100" s="3"/>
      <c r="E100" s="3"/>
      <c r="F100" s="3"/>
      <c r="G100" s="3"/>
    </row>
    <row r="101" spans="1:7" x14ac:dyDescent="0.3">
      <c r="A101" s="8" t="s">
        <v>38</v>
      </c>
      <c r="B101" s="3"/>
      <c r="C101" s="3"/>
      <c r="D101" s="3"/>
      <c r="E101" s="3"/>
      <c r="F101" s="3"/>
      <c r="G101" s="3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8" orientation="portrait" r:id="rId1"/>
  <headerFooter>
    <oddHeader>&amp;LInvestor Activity on GPW Markets in May 2023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857E9F61-7292-45C6-B6E0-DB2BF3A0D05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dc:creator>Malgorzata.Odolinska</dc:creator>
  <cp:keywords>#Kategoria: [Publiczne/Dane osobowe &lt; 10 wpisów]# </cp:keywords>
  <cp:lastModifiedBy>Kucharski Łukasz</cp:lastModifiedBy>
  <cp:lastPrinted>2023-06-01T14:45:07Z</cp:lastPrinted>
  <dcterms:created xsi:type="dcterms:W3CDTF">2011-04-28T11:46:19Z</dcterms:created>
  <dcterms:modified xsi:type="dcterms:W3CDTF">2023-06-01T14:45:32Z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2a18af5a-36c7-4dbf-868a-8ce3e766a56d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