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3 08\"/>
    </mc:Choice>
  </mc:AlternateContent>
  <xr:revisionPtr revIDLastSave="0" documentId="13_ncr:1_{71D69B68-19A2-4CF0-BBB7-35A22AC67D04}" xr6:coauthVersionLast="47" xr6:coauthVersionMax="47" xr10:uidLastSave="{00000000-0000-0000-0000-000000000000}"/>
  <bookViews>
    <workbookView xWindow="216" yWindow="792" windowWidth="14208" windowHeight="1224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7" i="1" l="1"/>
  <c r="C77" i="1"/>
  <c r="D77" i="1"/>
  <c r="E77" i="1"/>
  <c r="F77" i="1"/>
  <c r="B82" i="1"/>
  <c r="C82" i="1"/>
  <c r="E82" i="1"/>
  <c r="F82" i="1"/>
  <c r="G26" i="1"/>
  <c r="F26" i="1"/>
  <c r="E26" i="1"/>
  <c r="D26" i="1"/>
  <c r="C26" i="1"/>
  <c r="B26" i="1"/>
  <c r="C90" i="1"/>
  <c r="D90" i="1"/>
  <c r="E90" i="1"/>
  <c r="F90" i="1"/>
  <c r="G90" i="1"/>
  <c r="B90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/>
  <c r="F14" i="1"/>
  <c r="F86" i="1"/>
  <c r="E14" i="1"/>
  <c r="E86" i="1" s="1"/>
  <c r="D14" i="1"/>
  <c r="D82" i="1"/>
  <c r="C14" i="1"/>
  <c r="C86" i="1"/>
  <c r="B14" i="1"/>
  <c r="B86" i="1" s="1"/>
  <c r="D86" i="1"/>
</calcChain>
</file>

<file path=xl/sharedStrings.xml><?xml version="1.0" encoding="utf-8"?>
<sst xmlns="http://schemas.openxmlformats.org/spreadsheetml/2006/main" count="115" uniqueCount="67">
  <si>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</si>
  <si>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</si>
  <si>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</si>
  <si>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</si>
  <si>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</si>
  <si>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</si>
  <si>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</si>
  <si>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</si>
  <si>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</si>
  <si>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</si>
  <si>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</si>
  <si>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</si>
  <si>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</si>
  <si>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</si>
  <si>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</si>
  <si>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</si>
  <si>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</si>
  <si>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</si>
  <si>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</si>
  <si>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</si>
  <si>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</si>
  <si>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</si>
  <si>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</si>
  <si>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</si>
  <si>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</si>
  <si>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</si>
  <si>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</si>
  <si>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</si>
  <si>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</si>
  <si>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</si>
  <si>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</si>
  <si>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</si>
  <si>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</si>
  <si>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</si>
  <si>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</si>
  <si>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</si>
  <si>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</si>
  <si>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</si>
  <si>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</si>
  <si>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</si>
  <si>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</si>
  <si>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</si>
  <si>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</si>
  <si>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</si>
  <si>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</si>
  <si>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</si>
  <si>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</si>
  <si>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</si>
  <si>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</si>
  <si>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</si>
  <si>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</si>
  <si>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</si>
  <si>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</si>
  <si>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</si>
  <si>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</si>
  <si>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</si>
  <si>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</si>
  <si>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</si>
  <si>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</si>
  <si>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r>
      <t>4</t>
    </r>
    <r>
      <rPr>
        <sz val="7"/>
        <rFont val="Verdana"/>
        <family val="2"/>
        <charset val="238"/>
      </rPr>
      <t xml:space="preserve"> corporate, municipal and mortgage bonds.</t>
    </r>
  </si>
  <si>
    <t>-</t>
  </si>
  <si>
    <t>August 2023</t>
  </si>
  <si>
    <t>August 2022</t>
  </si>
  <si>
    <t>January - August 2023</t>
  </si>
  <si>
    <t>January - August 2022</t>
  </si>
  <si>
    <t>----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</si>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</sst>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6">
    <xf numFmtId="0" fontId="0" fillId="0" borderId="0" xfId="0"/>
    <xf numFmtId="0" fontId="11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/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6" fillId="0" borderId="0" xfId="0" applyFont="1"/>
    <xf numFmtId="3" fontId="9" fillId="0" borderId="8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wrapText="1"/>
    </xf>
    <xf numFmtId="165" fontId="9" fillId="0" borderId="11" xfId="0" applyNumberFormat="1" applyFont="1" applyBorder="1" applyAlignment="1">
      <alignment horizontal="right" wrapText="1"/>
    </xf>
    <xf numFmtId="3" fontId="9" fillId="0" borderId="13" xfId="0" applyNumberFormat="1" applyFont="1" applyBorder="1" applyAlignment="1">
      <alignment wrapText="1"/>
    </xf>
    <xf numFmtId="165" fontId="9" fillId="0" borderId="8" xfId="0" quotePrefix="1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wrapText="1"/>
    </xf>
    <xf numFmtId="165" fontId="9" fillId="0" borderId="10" xfId="0" quotePrefix="1" applyNumberFormat="1" applyFont="1" applyBorder="1" applyAlignment="1">
      <alignment horizontal="right" wrapText="1"/>
    </xf>
    <xf numFmtId="166" fontId="9" fillId="0" borderId="12" xfId="0" quotePrefix="1" applyNumberFormat="1" applyFont="1" applyBorder="1" applyAlignment="1">
      <alignment horizontal="right" wrapText="1"/>
    </xf>
    <xf numFmtId="0" fontId="3" fillId="0" borderId="0" xfId="0" applyFont="1" applyAlignment="1"/>
    <xf numFmtId="0" fontId="0" fillId="0" borderId="0" xfId="0" applyFont="1" applyAlignment="1"/>
    <xf numFmtId="0" fontId="9" fillId="0" borderId="6" xfId="0" applyFont="1" applyBorder="1" applyAlignment="1">
      <alignment wrapText="1"/>
    </xf>
    <xf numFmtId="165" fontId="9" fillId="0" borderId="11" xfId="0" applyNumberFormat="1" applyFont="1" applyBorder="1" applyAlignment="1">
      <alignment wrapText="1"/>
    </xf>
    <xf numFmtId="4" fontId="9" fillId="0" borderId="8" xfId="0" applyNumberFormat="1" applyFont="1" applyBorder="1" applyAlignment="1">
      <alignment wrapText="1"/>
    </xf>
    <xf numFmtId="0" fontId="9" fillId="0" borderId="7" xfId="0" applyFont="1" applyBorder="1" applyAlignment="1">
      <alignment wrapText="1"/>
    </xf>
    <xf numFmtId="165" fontId="9" fillId="0" borderId="10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0" fontId="9" fillId="0" borderId="0" xfId="0" applyFont="1" applyAlignment="1"/>
    <xf numFmtId="0" fontId="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 applyAlignment="1"/>
    <xf numFmtId="0" fontId="9" fillId="6" borderId="18" xfId="0" applyFont="1" applyFill="1" applyBorder="1" applyAlignment="1">
      <alignment wrapText="1"/>
    </xf>
    <xf numFmtId="3" fontId="9" fillId="6" borderId="8" xfId="0" applyNumberFormat="1" applyFont="1" applyFill="1" applyBorder="1" applyAlignment="1">
      <alignment wrapText="1"/>
    </xf>
    <xf numFmtId="166" fontId="9" fillId="6" borderId="8" xfId="0" applyNumberFormat="1" applyFont="1" applyFill="1" applyBorder="1" applyAlignment="1">
      <alignment wrapText="1"/>
    </xf>
    <xf numFmtId="165" fontId="9" fillId="6" borderId="11" xfId="0" applyNumberFormat="1" applyFont="1" applyFill="1" applyBorder="1" applyAlignment="1">
      <alignment horizontal="right" wrapText="1"/>
    </xf>
    <xf numFmtId="0" fontId="9" fillId="0" borderId="6" xfId="0" applyFont="1" applyBorder="1" applyAlignment="1">
      <alignment horizontal="left" wrapText="1"/>
    </xf>
    <xf numFmtId="165" fontId="9" fillId="0" borderId="8" xfId="0" applyNumberFormat="1" applyFont="1" applyBorder="1" applyAlignment="1">
      <alignment horizontal="right" wrapText="1"/>
    </xf>
    <xf numFmtId="165" fontId="9" fillId="0" borderId="11" xfId="0" quotePrefix="1" applyNumberFormat="1" applyFont="1" applyBorder="1" applyAlignment="1">
      <alignment horizontal="right" wrapText="1"/>
    </xf>
    <xf numFmtId="165" fontId="9" fillId="0" borderId="13" xfId="0" applyNumberFormat="1" applyFont="1" applyBorder="1" applyAlignment="1">
      <alignment wrapText="1"/>
    </xf>
    <xf numFmtId="165" fontId="9" fillId="0" borderId="14" xfId="0" applyNumberFormat="1" applyFont="1" applyBorder="1" applyAlignment="1">
      <alignment horizontal="right" wrapText="1"/>
    </xf>
    <xf numFmtId="166" fontId="9" fillId="0" borderId="0" xfId="0" applyNumberFormat="1" applyFont="1" applyAlignment="1"/>
    <xf numFmtId="166" fontId="9" fillId="0" borderId="8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168" fontId="13" fillId="0" borderId="0" xfId="0" applyNumberFormat="1" applyFont="1" applyAlignme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165" fontId="5" fillId="0" borderId="11" xfId="0" applyNumberFormat="1" applyFont="1" applyBorder="1" applyAlignment="1">
      <alignment horizontal="right" vertical="top" wrapText="1"/>
    </xf>
    <xf numFmtId="165" fontId="5" fillId="0" borderId="12" xfId="0" applyNumberFormat="1" applyFont="1" applyBorder="1" applyAlignment="1">
      <alignment horizontal="right" vertical="top" wrapText="1"/>
    </xf>
    <xf numFmtId="3" fontId="9" fillId="0" borderId="8" xfId="0" applyNumberFormat="1" applyFont="1" applyBorder="1" applyAlignment="1">
      <alignment vertical="center" wrapText="1"/>
    </xf>
    <xf numFmtId="165" fontId="9" fillId="0" borderId="8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165" fontId="9" fillId="0" borderId="21" xfId="0" applyNumberFormat="1" applyFont="1" applyBorder="1" applyAlignment="1">
      <alignment horizontal="right" vertical="center" wrapText="1"/>
    </xf>
    <xf numFmtId="3" fontId="9" fillId="0" borderId="8" xfId="0" quotePrefix="1" applyNumberFormat="1" applyFont="1" applyBorder="1" applyAlignment="1">
      <alignment horizontal="right" vertical="center" wrapText="1"/>
    </xf>
    <xf numFmtId="165" fontId="9" fillId="0" borderId="8" xfId="0" quotePrefix="1" applyNumberFormat="1" applyFont="1" applyBorder="1" applyAlignment="1">
      <alignment horizontal="right"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166" fontId="9" fillId="0" borderId="8" xfId="0" applyNumberFormat="1" applyFont="1" applyBorder="1" applyAlignment="1">
      <alignment horizontal="right" vertical="center" wrapText="1"/>
    </xf>
    <xf numFmtId="3" fontId="9" fillId="0" borderId="23" xfId="0" applyNumberFormat="1" applyFont="1" applyBorder="1" applyAlignment="1">
      <alignment wrapText="1"/>
    </xf>
    <xf numFmtId="168" fontId="12" fillId="0" borderId="23" xfId="2" applyNumberFormat="1" applyFont="1" applyBorder="1" applyAlignment="1">
      <alignment wrapText="1"/>
    </xf>
    <xf numFmtId="165" fontId="5" fillId="0" borderId="8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horizontal="right" vertical="top" wrapText="1"/>
    </xf>
    <xf numFmtId="3" fontId="9" fillId="0" borderId="10" xfId="0" quotePrefix="1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horizontal="right" wrapText="1"/>
    </xf>
    <xf numFmtId="3" fontId="9" fillId="0" borderId="12" xfId="0" quotePrefix="1" applyNumberFormat="1" applyFont="1" applyBorder="1" applyAlignment="1">
      <alignment horizontal="right" wrapText="1"/>
    </xf>
    <xf numFmtId="0" fontId="16" fillId="2" borderId="2" xfId="0" applyFont="1" applyFill="1" applyBorder="1" applyAlignment="1">
      <alignment horizontal="center" vertical="center" wrapText="1"/>
    </xf>
    <xf numFmtId="17" fontId="16" fillId="2" borderId="3" xfId="0" quotePrefix="1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17" fontId="16" fillId="5" borderId="3" xfId="0" quotePrefix="1" applyNumberFormat="1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4" fontId="9" fillId="0" borderId="10" xfId="0" applyNumberFormat="1" applyFont="1" applyBorder="1" applyAlignment="1">
      <alignment wrapText="1"/>
    </xf>
    <xf numFmtId="0" fontId="16" fillId="4" borderId="15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9" fillId="6" borderId="18" xfId="0" applyFont="1" applyFill="1" applyBorder="1" applyAlignment="1">
      <alignment horizontal="left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3" borderId="15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view="pageLayout" topLeftCell="A63" zoomScale="70" zoomScaleNormal="115" zoomScalePageLayoutView="70" workbookViewId="0">
      <selection activeCell="D79" sqref="D79"/>
    </sheetView>
  </sheetViews>
  <sheetFormatPr defaultColWidth="8.7265625" defaultRowHeight="12.6" x14ac:dyDescent="0.2"/>
  <cols>
    <col min="1" max="1" width="35.36328125" style="4" customWidth="1"/>
    <col min="2" max="2" width="16.26953125" style="4" customWidth="1"/>
    <col min="3" max="3" width="17.90625" style="4" customWidth="1"/>
    <col min="4" max="4" width="8.90625" style="4" customWidth="1"/>
    <col min="5" max="6" width="20.90625" style="4" customWidth="1"/>
    <col min="7" max="7" width="8.90625" style="4" customWidth="1"/>
    <col min="8" max="8" width="45.26953125" style="4" bestFit="1" customWidth="1"/>
    <col min="9" max="9" width="16.453125" style="5" bestFit="1" customWidth="1"/>
    <col min="10" max="16384" width="8.7265625" style="4"/>
  </cols>
  <sheetData>
    <row r="1" spans="1:8" ht="14.4" thickBot="1" x14ac:dyDescent="0.25">
      <c r="A1" s="17" t="s">
        <v>32</v>
      </c>
      <c r="B1" s="18"/>
      <c r="C1" s="18"/>
      <c r="D1" s="18"/>
      <c r="E1" s="18"/>
      <c r="F1" s="18"/>
      <c r="G1" s="18"/>
    </row>
    <row r="2" spans="1:8" ht="21.75" customHeight="1" x14ac:dyDescent="0.2">
      <c r="A2" s="84" t="s">
        <v>2</v>
      </c>
      <c r="B2" s="85" t="s">
        <v>61</v>
      </c>
      <c r="C2" s="85" t="s">
        <v>62</v>
      </c>
      <c r="D2" s="86" t="s">
        <v>26</v>
      </c>
      <c r="E2" s="87" t="s">
        <v>63</v>
      </c>
      <c r="F2" s="87" t="s">
        <v>64</v>
      </c>
      <c r="G2" s="88" t="s">
        <v>26</v>
      </c>
    </row>
    <row r="3" spans="1:8" x14ac:dyDescent="0.2">
      <c r="A3" s="97" t="s">
        <v>27</v>
      </c>
      <c r="B3" s="98"/>
      <c r="C3" s="98"/>
      <c r="D3" s="98"/>
      <c r="E3" s="98"/>
      <c r="F3" s="98"/>
      <c r="G3" s="99"/>
    </row>
    <row r="4" spans="1:8" x14ac:dyDescent="0.2">
      <c r="A4" s="19" t="s">
        <v>39</v>
      </c>
      <c r="B4" s="9">
        <v>20214635111.192799</v>
      </c>
      <c r="C4" s="9">
        <v>19490717301.530998</v>
      </c>
      <c r="D4" s="10">
        <v>3.714167100483956</v>
      </c>
      <c r="E4" s="9">
        <v>178744354525.62799</v>
      </c>
      <c r="F4" s="9">
        <v>206220282120.36401</v>
      </c>
      <c r="G4" s="20">
        <v>-13.323581614876867</v>
      </c>
    </row>
    <row r="5" spans="1:8" x14ac:dyDescent="0.2">
      <c r="A5" s="19" t="s">
        <v>40</v>
      </c>
      <c r="B5" s="9">
        <v>20054393143.792801</v>
      </c>
      <c r="C5" s="9">
        <v>19367605939.221001</v>
      </c>
      <c r="D5" s="10">
        <v>3.5460614323064021</v>
      </c>
      <c r="E5" s="9">
        <v>173779102146.52802</v>
      </c>
      <c r="F5" s="9">
        <v>203455560677.694</v>
      </c>
      <c r="G5" s="20">
        <v>-14.586211569895713</v>
      </c>
    </row>
    <row r="6" spans="1:8" ht="12.75" customHeight="1" x14ac:dyDescent="0.2">
      <c r="A6" s="19" t="s">
        <v>41</v>
      </c>
      <c r="B6" s="9">
        <v>160241967.40000001</v>
      </c>
      <c r="C6" s="9">
        <v>123111362.31</v>
      </c>
      <c r="D6" s="10">
        <v>30.160177251961073</v>
      </c>
      <c r="E6" s="9">
        <v>4965252379.1000004</v>
      </c>
      <c r="F6" s="9">
        <v>2764721442.6700001</v>
      </c>
      <c r="G6" s="11">
        <v>79.593224202177154</v>
      </c>
    </row>
    <row r="7" spans="1:8" x14ac:dyDescent="0.2">
      <c r="A7" s="19" t="s">
        <v>3</v>
      </c>
      <c r="B7" s="9">
        <v>2799078</v>
      </c>
      <c r="C7" s="9">
        <v>2501212</v>
      </c>
      <c r="D7" s="10">
        <v>11.908866581481291</v>
      </c>
      <c r="E7" s="9">
        <v>21461649</v>
      </c>
      <c r="F7" s="9">
        <v>22751762</v>
      </c>
      <c r="G7" s="11">
        <v>-5.6703871990222083</v>
      </c>
    </row>
    <row r="8" spans="1:8" x14ac:dyDescent="0.2">
      <c r="A8" s="19" t="s">
        <v>4</v>
      </c>
      <c r="B8" s="21">
        <v>68431.460000000006</v>
      </c>
      <c r="C8" s="21">
        <v>50174.09</v>
      </c>
      <c r="D8" s="10">
        <v>36.388044108024701</v>
      </c>
      <c r="E8" s="21">
        <v>68431.460000000006</v>
      </c>
      <c r="F8" s="21">
        <v>50174.09</v>
      </c>
      <c r="G8" s="11">
        <v>36.388044108024701</v>
      </c>
    </row>
    <row r="9" spans="1:8" x14ac:dyDescent="0.2">
      <c r="A9" s="97" t="s">
        <v>54</v>
      </c>
      <c r="B9" s="98"/>
      <c r="C9" s="98"/>
      <c r="D9" s="98"/>
      <c r="E9" s="98"/>
      <c r="F9" s="98"/>
      <c r="G9" s="99"/>
    </row>
    <row r="10" spans="1:8" x14ac:dyDescent="0.2">
      <c r="A10" s="19" t="s">
        <v>42</v>
      </c>
      <c r="B10" s="9">
        <v>911563324.72000003</v>
      </c>
      <c r="C10" s="9">
        <v>880345724.50999999</v>
      </c>
      <c r="D10" s="10">
        <v>3.5460614325554696</v>
      </c>
      <c r="E10" s="9">
        <v>1040593426.03</v>
      </c>
      <c r="F10" s="9">
        <v>1218296770.53</v>
      </c>
      <c r="G10" s="11">
        <v>-14.586211570001383</v>
      </c>
    </row>
    <row r="11" spans="1:8" ht="12.75" customHeight="1" x14ac:dyDescent="0.2">
      <c r="A11" s="19" t="s">
        <v>41</v>
      </c>
      <c r="B11" s="9">
        <v>7283725.79</v>
      </c>
      <c r="C11" s="9">
        <v>5595971.0099999998</v>
      </c>
      <c r="D11" s="10">
        <v>30.160177330868621</v>
      </c>
      <c r="E11" s="9">
        <v>29732050.170000002</v>
      </c>
      <c r="F11" s="9">
        <v>16555218.220000001</v>
      </c>
      <c r="G11" s="11">
        <v>79.593224171949345</v>
      </c>
      <c r="H11" s="4" t="s">
        <v>1</v>
      </c>
    </row>
    <row r="12" spans="1:8" ht="13.2" thickBot="1" x14ac:dyDescent="0.25">
      <c r="A12" s="22" t="s">
        <v>3</v>
      </c>
      <c r="B12" s="14">
        <v>127231</v>
      </c>
      <c r="C12" s="14">
        <v>113691</v>
      </c>
      <c r="D12" s="23">
        <v>11.909473924936886</v>
      </c>
      <c r="E12" s="14">
        <v>128513</v>
      </c>
      <c r="F12" s="14">
        <v>136238</v>
      </c>
      <c r="G12" s="24">
        <v>-5.6702241665321012</v>
      </c>
    </row>
    <row r="13" spans="1:8" ht="13.2" thickBot="1" x14ac:dyDescent="0.25">
      <c r="A13" s="25"/>
      <c r="B13" s="25"/>
      <c r="C13" s="25"/>
      <c r="D13" s="25"/>
      <c r="E13" s="25"/>
      <c r="F13" s="25"/>
      <c r="G13" s="25"/>
    </row>
    <row r="14" spans="1:8" ht="24" customHeight="1" x14ac:dyDescent="0.2">
      <c r="A14" s="84" t="s">
        <v>0</v>
      </c>
      <c r="B14" s="85" t="str">
        <f t="shared" ref="B14:G14" si="0">B2</f>
        <v>August 2023</v>
      </c>
      <c r="C14" s="85" t="str">
        <f t="shared" si="0"/>
        <v>August 2022</v>
      </c>
      <c r="D14" s="86" t="str">
        <f t="shared" si="0"/>
        <v xml:space="preserve">Change % </v>
      </c>
      <c r="E14" s="87" t="str">
        <f t="shared" si="0"/>
        <v>January - August 2023</v>
      </c>
      <c r="F14" s="85" t="str">
        <f t="shared" si="0"/>
        <v>January - August 2022</v>
      </c>
      <c r="G14" s="88" t="str">
        <f t="shared" si="0"/>
        <v xml:space="preserve">Change % </v>
      </c>
    </row>
    <row r="15" spans="1:8" x14ac:dyDescent="0.2">
      <c r="A15" s="97" t="s">
        <v>27</v>
      </c>
      <c r="B15" s="98"/>
      <c r="C15" s="98"/>
      <c r="D15" s="98"/>
      <c r="E15" s="98"/>
      <c r="F15" s="98"/>
      <c r="G15" s="99"/>
    </row>
    <row r="16" spans="1:8" x14ac:dyDescent="0.2">
      <c r="A16" s="19" t="s">
        <v>39</v>
      </c>
      <c r="B16" s="9">
        <v>201811927.7863</v>
      </c>
      <c r="C16" s="9">
        <v>196243741.06220001</v>
      </c>
      <c r="D16" s="10">
        <v>2.8373830900090491</v>
      </c>
      <c r="E16" s="9">
        <v>1532822939.2068999</v>
      </c>
      <c r="F16" s="9">
        <v>1977538129.4237001</v>
      </c>
      <c r="G16" s="11">
        <v>-22.488324427221052</v>
      </c>
    </row>
    <row r="17" spans="1:7" x14ac:dyDescent="0.2">
      <c r="A17" s="19" t="s">
        <v>42</v>
      </c>
      <c r="B17" s="9">
        <v>200029447.7863</v>
      </c>
      <c r="C17" s="9">
        <v>195286561.06220001</v>
      </c>
      <c r="D17" s="10">
        <v>2.4286805493949792</v>
      </c>
      <c r="E17" s="9">
        <v>1477638756.7469001</v>
      </c>
      <c r="F17" s="9">
        <v>1916242334.3736999</v>
      </c>
      <c r="G17" s="11">
        <v>-22.888732273528024</v>
      </c>
    </row>
    <row r="18" spans="1:7" ht="12.75" customHeight="1" x14ac:dyDescent="0.2">
      <c r="A18" s="19" t="s">
        <v>41</v>
      </c>
      <c r="B18" s="9">
        <v>1782480</v>
      </c>
      <c r="C18" s="9">
        <v>957180</v>
      </c>
      <c r="D18" s="10">
        <v>86.222027204914426</v>
      </c>
      <c r="E18" s="9">
        <v>55184182.460000001</v>
      </c>
      <c r="F18" s="9">
        <v>61295795.049999997</v>
      </c>
      <c r="G18" s="11">
        <v>-9.9706881769208717</v>
      </c>
    </row>
    <row r="19" spans="1:7" x14ac:dyDescent="0.2">
      <c r="A19" s="19" t="s">
        <v>3</v>
      </c>
      <c r="B19" s="9">
        <v>144129</v>
      </c>
      <c r="C19" s="9">
        <v>137833</v>
      </c>
      <c r="D19" s="10">
        <v>4.5678465969688054</v>
      </c>
      <c r="E19" s="9">
        <v>1058346</v>
      </c>
      <c r="F19" s="9">
        <v>1240201</v>
      </c>
      <c r="G19" s="11">
        <v>-14.663348924892016</v>
      </c>
    </row>
    <row r="20" spans="1:7" x14ac:dyDescent="0.2">
      <c r="A20" s="19" t="s">
        <v>5</v>
      </c>
      <c r="B20" s="21">
        <v>333.16</v>
      </c>
      <c r="C20" s="21">
        <v>307</v>
      </c>
      <c r="D20" s="10">
        <v>8.5211726384364805</v>
      </c>
      <c r="E20" s="21">
        <v>333.16</v>
      </c>
      <c r="F20" s="21">
        <v>307</v>
      </c>
      <c r="G20" s="11">
        <v>8.5211726384364805</v>
      </c>
    </row>
    <row r="21" spans="1:7" x14ac:dyDescent="0.2">
      <c r="A21" s="97" t="s">
        <v>54</v>
      </c>
      <c r="B21" s="98"/>
      <c r="C21" s="98"/>
      <c r="D21" s="98"/>
      <c r="E21" s="98"/>
      <c r="F21" s="98"/>
      <c r="G21" s="99"/>
    </row>
    <row r="22" spans="1:7" x14ac:dyDescent="0.2">
      <c r="A22" s="19" t="s">
        <v>42</v>
      </c>
      <c r="B22" s="9">
        <v>9092247.6300000008</v>
      </c>
      <c r="C22" s="9">
        <v>8876661.8699999992</v>
      </c>
      <c r="D22" s="10">
        <v>2.4286805463279659</v>
      </c>
      <c r="E22" s="9">
        <v>8848136.2699999996</v>
      </c>
      <c r="F22" s="9">
        <v>11474505</v>
      </c>
      <c r="G22" s="11">
        <v>-22.888732280826062</v>
      </c>
    </row>
    <row r="23" spans="1:7" ht="12.75" customHeight="1" x14ac:dyDescent="0.2">
      <c r="A23" s="19" t="s">
        <v>41</v>
      </c>
      <c r="B23" s="9">
        <v>81021.820000000007</v>
      </c>
      <c r="C23" s="9">
        <v>43508.18</v>
      </c>
      <c r="D23" s="10">
        <v>86.222039165968354</v>
      </c>
      <c r="E23" s="9">
        <v>330444.21000000002</v>
      </c>
      <c r="F23" s="9">
        <v>367040.69</v>
      </c>
      <c r="G23" s="11">
        <v>-9.9706874461248383</v>
      </c>
    </row>
    <row r="24" spans="1:7" ht="13.2" thickBot="1" x14ac:dyDescent="0.25">
      <c r="A24" s="22" t="s">
        <v>3</v>
      </c>
      <c r="B24" s="14">
        <v>6551</v>
      </c>
      <c r="C24" s="14">
        <v>6265</v>
      </c>
      <c r="D24" s="23">
        <v>4.5650438946528427</v>
      </c>
      <c r="E24" s="14">
        <v>6337</v>
      </c>
      <c r="F24" s="14">
        <v>7426</v>
      </c>
      <c r="G24" s="24">
        <v>-14.664691624023696</v>
      </c>
    </row>
    <row r="25" spans="1:7" ht="13.2" thickBot="1" x14ac:dyDescent="0.25">
      <c r="A25" s="26"/>
      <c r="B25" s="27"/>
      <c r="C25" s="27"/>
      <c r="D25" s="28"/>
      <c r="E25" s="27"/>
      <c r="F25" s="27"/>
      <c r="G25" s="29"/>
    </row>
    <row r="26" spans="1:7" x14ac:dyDescent="0.2">
      <c r="A26" s="84" t="s">
        <v>55</v>
      </c>
      <c r="B26" s="85" t="str">
        <f t="shared" ref="B26:G26" si="1">B2</f>
        <v>August 2023</v>
      </c>
      <c r="C26" s="85" t="str">
        <f t="shared" si="1"/>
        <v>August 2022</v>
      </c>
      <c r="D26" s="86" t="str">
        <f t="shared" si="1"/>
        <v xml:space="preserve">Change % </v>
      </c>
      <c r="E26" s="85" t="str">
        <f t="shared" si="1"/>
        <v>January - August 2023</v>
      </c>
      <c r="F26" s="85" t="str">
        <f t="shared" si="1"/>
        <v>January - August 2022</v>
      </c>
      <c r="G26" s="88" t="str">
        <f t="shared" si="1"/>
        <v xml:space="preserve">Change % </v>
      </c>
    </row>
    <row r="27" spans="1:7" ht="13.2" thickBot="1" x14ac:dyDescent="0.25">
      <c r="A27" s="22" t="s">
        <v>39</v>
      </c>
      <c r="B27" s="14">
        <v>197313.90000000002</v>
      </c>
      <c r="C27" s="81">
        <v>0</v>
      </c>
      <c r="D27" s="81"/>
      <c r="E27" s="82">
        <v>3622769.7699999996</v>
      </c>
      <c r="F27" s="81">
        <v>0</v>
      </c>
      <c r="G27" s="83"/>
    </row>
    <row r="28" spans="1:7" ht="13.5" customHeight="1" x14ac:dyDescent="0.2">
      <c r="A28" s="30"/>
      <c r="B28" s="27"/>
      <c r="C28" s="27"/>
      <c r="D28" s="31"/>
      <c r="E28" s="27"/>
      <c r="F28" s="27"/>
      <c r="G28" s="31"/>
    </row>
    <row r="29" spans="1:7" ht="13.2" thickBot="1" x14ac:dyDescent="0.25">
      <c r="A29" s="17" t="s">
        <v>6</v>
      </c>
      <c r="B29" s="32"/>
      <c r="C29" s="32"/>
      <c r="D29" s="25"/>
      <c r="E29" s="32"/>
      <c r="F29" s="32"/>
      <c r="G29" s="25"/>
    </row>
    <row r="30" spans="1:7" x14ac:dyDescent="0.2">
      <c r="A30" s="84" t="s">
        <v>7</v>
      </c>
      <c r="B30" s="85" t="str">
        <f t="shared" ref="B30:G30" si="2">B2</f>
        <v>August 2023</v>
      </c>
      <c r="C30" s="85" t="str">
        <f t="shared" si="2"/>
        <v>August 2022</v>
      </c>
      <c r="D30" s="86" t="str">
        <f t="shared" si="2"/>
        <v xml:space="preserve">Change % </v>
      </c>
      <c r="E30" s="87" t="str">
        <f t="shared" si="2"/>
        <v>January - August 2023</v>
      </c>
      <c r="F30" s="85" t="str">
        <f t="shared" si="2"/>
        <v>January - August 2022</v>
      </c>
      <c r="G30" s="88" t="str">
        <f t="shared" si="2"/>
        <v xml:space="preserve">Change % </v>
      </c>
    </row>
    <row r="31" spans="1:7" x14ac:dyDescent="0.2">
      <c r="A31" s="97" t="s">
        <v>27</v>
      </c>
      <c r="B31" s="98"/>
      <c r="C31" s="98"/>
      <c r="D31" s="98"/>
      <c r="E31" s="98"/>
      <c r="F31" s="98"/>
      <c r="G31" s="99"/>
    </row>
    <row r="32" spans="1:7" x14ac:dyDescent="0.2">
      <c r="A32" s="33" t="s">
        <v>28</v>
      </c>
      <c r="B32" s="34">
        <v>971343</v>
      </c>
      <c r="C32" s="34">
        <v>1057739</v>
      </c>
      <c r="D32" s="35">
        <v>-8.1679885113435375</v>
      </c>
      <c r="E32" s="34">
        <v>9247155</v>
      </c>
      <c r="F32" s="34">
        <v>9541109</v>
      </c>
      <c r="G32" s="36">
        <v>-3.0809206770407882</v>
      </c>
    </row>
    <row r="33" spans="1:11" x14ac:dyDescent="0.2">
      <c r="A33" s="37" t="s">
        <v>8</v>
      </c>
      <c r="B33" s="9">
        <v>588523</v>
      </c>
      <c r="C33" s="9">
        <v>730457</v>
      </c>
      <c r="D33" s="10">
        <v>-19.430849454519571</v>
      </c>
      <c r="E33" s="9">
        <v>5467984</v>
      </c>
      <c r="F33" s="9">
        <v>5592763</v>
      </c>
      <c r="G33" s="11">
        <v>-2.231079700677463</v>
      </c>
      <c r="H33" s="6"/>
    </row>
    <row r="34" spans="1:11" x14ac:dyDescent="0.2">
      <c r="A34" s="19" t="s">
        <v>9</v>
      </c>
      <c r="B34" s="9">
        <v>88706</v>
      </c>
      <c r="C34" s="9">
        <v>119587</v>
      </c>
      <c r="D34" s="10">
        <v>-25.823040965991282</v>
      </c>
      <c r="E34" s="9">
        <v>851197</v>
      </c>
      <c r="F34" s="9">
        <v>1309646</v>
      </c>
      <c r="G34" s="11">
        <v>-35.005566389696149</v>
      </c>
      <c r="H34" s="6"/>
    </row>
    <row r="35" spans="1:11" x14ac:dyDescent="0.2">
      <c r="A35" s="19" t="s">
        <v>10</v>
      </c>
      <c r="B35" s="9">
        <v>279726</v>
      </c>
      <c r="C35" s="9">
        <v>182397</v>
      </c>
      <c r="D35" s="10">
        <v>53.361075017681216</v>
      </c>
      <c r="E35" s="9">
        <v>2742788</v>
      </c>
      <c r="F35" s="9">
        <v>2420035</v>
      </c>
      <c r="G35" s="11">
        <v>13.336707940174408</v>
      </c>
      <c r="H35" s="6"/>
    </row>
    <row r="36" spans="1:11" x14ac:dyDescent="0.2">
      <c r="A36" s="19" t="s">
        <v>11</v>
      </c>
      <c r="B36" s="9">
        <v>0</v>
      </c>
      <c r="C36" s="9">
        <v>0</v>
      </c>
      <c r="D36" s="38" t="s">
        <v>65</v>
      </c>
      <c r="E36" s="9">
        <v>0</v>
      </c>
      <c r="F36" s="9">
        <v>0</v>
      </c>
      <c r="G36" s="11" t="s">
        <v>65</v>
      </c>
    </row>
    <row r="37" spans="1:11" x14ac:dyDescent="0.2">
      <c r="A37" s="19" t="s">
        <v>12</v>
      </c>
      <c r="B37" s="9">
        <v>14388</v>
      </c>
      <c r="C37" s="9">
        <v>25298</v>
      </c>
      <c r="D37" s="10">
        <v>-43.125938809392053</v>
      </c>
      <c r="E37" s="9">
        <v>185186</v>
      </c>
      <c r="F37" s="9">
        <v>218665</v>
      </c>
      <c r="G37" s="11">
        <v>-15.310634989595961</v>
      </c>
    </row>
    <row r="38" spans="1:11" x14ac:dyDescent="0.2">
      <c r="A38" s="97" t="s">
        <v>54</v>
      </c>
      <c r="B38" s="98"/>
      <c r="C38" s="98"/>
      <c r="D38" s="98"/>
      <c r="E38" s="98"/>
      <c r="F38" s="98"/>
      <c r="G38" s="99"/>
      <c r="H38" s="7"/>
    </row>
    <row r="39" spans="1:11" x14ac:dyDescent="0.2">
      <c r="A39" s="100" t="s">
        <v>28</v>
      </c>
      <c r="B39" s="101"/>
      <c r="C39" s="101"/>
      <c r="D39" s="101"/>
      <c r="E39" s="101"/>
      <c r="F39" s="101"/>
      <c r="G39" s="102"/>
      <c r="H39" s="7"/>
    </row>
    <row r="40" spans="1:11" x14ac:dyDescent="0.2">
      <c r="A40" s="19" t="s">
        <v>8</v>
      </c>
      <c r="B40" s="9">
        <v>26751</v>
      </c>
      <c r="C40" s="9">
        <v>33203</v>
      </c>
      <c r="D40" s="10">
        <v>-19.431979038038726</v>
      </c>
      <c r="E40" s="9">
        <v>32742</v>
      </c>
      <c r="F40" s="9">
        <v>33490</v>
      </c>
      <c r="G40" s="11">
        <v>-2.2335025380710638</v>
      </c>
      <c r="H40" s="7"/>
    </row>
    <row r="41" spans="1:11" x14ac:dyDescent="0.2">
      <c r="A41" s="19" t="s">
        <v>9</v>
      </c>
      <c r="B41" s="9">
        <v>4032</v>
      </c>
      <c r="C41" s="9">
        <v>5436</v>
      </c>
      <c r="D41" s="10">
        <v>-25.827814569536422</v>
      </c>
      <c r="E41" s="9">
        <v>5097</v>
      </c>
      <c r="F41" s="9">
        <v>7842</v>
      </c>
      <c r="G41" s="11">
        <v>-35.003825554705436</v>
      </c>
      <c r="H41" s="7"/>
    </row>
    <row r="42" spans="1:11" x14ac:dyDescent="0.2">
      <c r="A42" s="19" t="s">
        <v>10</v>
      </c>
      <c r="B42" s="9">
        <v>12715</v>
      </c>
      <c r="C42" s="9">
        <v>8291</v>
      </c>
      <c r="D42" s="10">
        <v>53.35906404535038</v>
      </c>
      <c r="E42" s="9">
        <v>16424</v>
      </c>
      <c r="F42" s="9">
        <v>14491</v>
      </c>
      <c r="G42" s="11">
        <v>13.339314057000905</v>
      </c>
    </row>
    <row r="43" spans="1:11" x14ac:dyDescent="0.2">
      <c r="A43" s="19" t="s">
        <v>11</v>
      </c>
      <c r="B43" s="12">
        <v>0</v>
      </c>
      <c r="C43" s="9">
        <v>0</v>
      </c>
      <c r="D43" s="13" t="s">
        <v>65</v>
      </c>
      <c r="E43" s="12">
        <v>0</v>
      </c>
      <c r="F43" s="9">
        <v>0</v>
      </c>
      <c r="G43" s="39" t="s">
        <v>65</v>
      </c>
    </row>
    <row r="44" spans="1:11" x14ac:dyDescent="0.2">
      <c r="A44" s="19" t="s">
        <v>12</v>
      </c>
      <c r="B44" s="12">
        <v>654</v>
      </c>
      <c r="C44" s="12">
        <v>1150</v>
      </c>
      <c r="D44" s="40">
        <v>-43.130434782608695</v>
      </c>
      <c r="E44" s="12">
        <v>1109</v>
      </c>
      <c r="F44" s="12">
        <v>1309</v>
      </c>
      <c r="G44" s="41">
        <v>-15.278838808250573</v>
      </c>
    </row>
    <row r="45" spans="1:11" x14ac:dyDescent="0.2">
      <c r="A45" s="97" t="s">
        <v>33</v>
      </c>
      <c r="B45" s="98"/>
      <c r="C45" s="98"/>
      <c r="D45" s="98"/>
      <c r="E45" s="98"/>
      <c r="F45" s="98"/>
      <c r="G45" s="99"/>
      <c r="K45" s="1"/>
    </row>
    <row r="46" spans="1:11" x14ac:dyDescent="0.2">
      <c r="A46" s="19" t="s">
        <v>8</v>
      </c>
      <c r="B46" s="9">
        <v>68354</v>
      </c>
      <c r="C46" s="9">
        <v>59434</v>
      </c>
      <c r="D46" s="10">
        <v>15.008244439209872</v>
      </c>
      <c r="E46" s="9">
        <v>68354</v>
      </c>
      <c r="F46" s="9">
        <v>59434</v>
      </c>
      <c r="G46" s="11">
        <v>15.008244439209872</v>
      </c>
    </row>
    <row r="47" spans="1:11" x14ac:dyDescent="0.2">
      <c r="A47" s="19" t="s">
        <v>9</v>
      </c>
      <c r="B47" s="9">
        <v>30543</v>
      </c>
      <c r="C47" s="9">
        <v>36130</v>
      </c>
      <c r="D47" s="10">
        <v>-15.463603653473568</v>
      </c>
      <c r="E47" s="9">
        <v>30543</v>
      </c>
      <c r="F47" s="9">
        <v>36130</v>
      </c>
      <c r="G47" s="11">
        <v>-15.463603653473568</v>
      </c>
    </row>
    <row r="48" spans="1:11" x14ac:dyDescent="0.2">
      <c r="A48" s="19" t="s">
        <v>10</v>
      </c>
      <c r="B48" s="9">
        <v>274012</v>
      </c>
      <c r="C48" s="9">
        <v>244551</v>
      </c>
      <c r="D48" s="10">
        <v>12.04697588642043</v>
      </c>
      <c r="E48" s="9">
        <v>274012</v>
      </c>
      <c r="F48" s="9">
        <v>244551</v>
      </c>
      <c r="G48" s="11">
        <v>12.04697588642043</v>
      </c>
    </row>
    <row r="49" spans="1:8" x14ac:dyDescent="0.2">
      <c r="A49" s="19" t="s">
        <v>11</v>
      </c>
      <c r="B49" s="9">
        <v>0</v>
      </c>
      <c r="C49" s="9">
        <v>0</v>
      </c>
      <c r="D49" s="13" t="s">
        <v>65</v>
      </c>
      <c r="E49" s="9">
        <v>0</v>
      </c>
      <c r="F49" s="9">
        <v>0</v>
      </c>
      <c r="G49" s="39" t="s">
        <v>65</v>
      </c>
    </row>
    <row r="50" spans="1:8" ht="13.2" thickBot="1" x14ac:dyDescent="0.25">
      <c r="A50" s="22" t="s">
        <v>12</v>
      </c>
      <c r="B50" s="14">
        <v>10848</v>
      </c>
      <c r="C50" s="14">
        <v>20747</v>
      </c>
      <c r="D50" s="23">
        <v>-47.712922350219308</v>
      </c>
      <c r="E50" s="14">
        <v>10848</v>
      </c>
      <c r="F50" s="14">
        <v>20747</v>
      </c>
      <c r="G50" s="24">
        <v>-47.712922350219308</v>
      </c>
    </row>
    <row r="51" spans="1:8" ht="22.5" customHeight="1" x14ac:dyDescent="0.2">
      <c r="A51" s="30"/>
      <c r="B51" s="27"/>
      <c r="C51" s="27"/>
      <c r="D51" s="29"/>
      <c r="E51" s="27"/>
      <c r="F51" s="27"/>
      <c r="G51" s="29"/>
    </row>
    <row r="52" spans="1:8" ht="13.2" thickBot="1" x14ac:dyDescent="0.25">
      <c r="A52" s="17" t="s">
        <v>13</v>
      </c>
      <c r="B52" s="42"/>
      <c r="C52" s="25"/>
      <c r="D52" s="25"/>
      <c r="E52" s="42"/>
      <c r="F52" s="25"/>
      <c r="G52" s="25"/>
    </row>
    <row r="53" spans="1:8" x14ac:dyDescent="0.2">
      <c r="A53" s="84" t="s">
        <v>31</v>
      </c>
      <c r="B53" s="85" t="str">
        <f t="shared" ref="B53:G53" si="3">B2</f>
        <v>August 2023</v>
      </c>
      <c r="C53" s="85" t="str">
        <f t="shared" si="3"/>
        <v>August 2022</v>
      </c>
      <c r="D53" s="86" t="str">
        <f t="shared" si="3"/>
        <v xml:space="preserve">Change % </v>
      </c>
      <c r="E53" s="87" t="str">
        <f t="shared" si="3"/>
        <v>January - August 2023</v>
      </c>
      <c r="F53" s="85" t="str">
        <f t="shared" si="3"/>
        <v>January - August 2022</v>
      </c>
      <c r="G53" s="88" t="str">
        <f t="shared" si="3"/>
        <v xml:space="preserve">Change % </v>
      </c>
    </row>
    <row r="54" spans="1:8" x14ac:dyDescent="0.2">
      <c r="A54" s="19" t="s">
        <v>56</v>
      </c>
      <c r="B54" s="43">
        <v>104.98</v>
      </c>
      <c r="C54" s="43">
        <v>95.21</v>
      </c>
      <c r="D54" s="10">
        <v>10.261527150509409</v>
      </c>
      <c r="E54" s="43">
        <v>104.98</v>
      </c>
      <c r="F54" s="43">
        <v>95.21</v>
      </c>
      <c r="G54" s="11">
        <v>10.261527150509409</v>
      </c>
    </row>
    <row r="55" spans="1:8" x14ac:dyDescent="0.2">
      <c r="A55" s="19" t="s">
        <v>39</v>
      </c>
      <c r="B55" s="9">
        <v>323633337.13260001</v>
      </c>
      <c r="C55" s="9">
        <v>582833761.9145</v>
      </c>
      <c r="D55" s="10">
        <v>-44.472445098320144</v>
      </c>
      <c r="E55" s="9">
        <v>3911832060.7378001</v>
      </c>
      <c r="F55" s="9">
        <v>6276320081.1108999</v>
      </c>
      <c r="G55" s="11">
        <v>-37.673158631428315</v>
      </c>
    </row>
    <row r="56" spans="1:8" x14ac:dyDescent="0.2">
      <c r="A56" s="19" t="s">
        <v>42</v>
      </c>
      <c r="B56" s="9">
        <v>316684104.5826</v>
      </c>
      <c r="C56" s="9">
        <v>570646578.61450005</v>
      </c>
      <c r="D56" s="10">
        <v>-44.504336580534243</v>
      </c>
      <c r="E56" s="9">
        <v>3791368003.8678002</v>
      </c>
      <c r="F56" s="9">
        <v>6185773732.2009001</v>
      </c>
      <c r="G56" s="11">
        <v>-38.708265642965401</v>
      </c>
    </row>
    <row r="57" spans="1:8" x14ac:dyDescent="0.2">
      <c r="A57" s="19" t="s">
        <v>41</v>
      </c>
      <c r="B57" s="9">
        <v>6949232.5499999998</v>
      </c>
      <c r="C57" s="9">
        <v>12187183.300000001</v>
      </c>
      <c r="D57" s="13">
        <v>-42.97917427729179</v>
      </c>
      <c r="E57" s="9">
        <v>120464056.87</v>
      </c>
      <c r="F57" s="9">
        <v>90546348.909999996</v>
      </c>
      <c r="G57" s="11">
        <v>33.041318971057798</v>
      </c>
      <c r="H57" s="6"/>
    </row>
    <row r="58" spans="1:8" ht="12.75" customHeight="1" thickBot="1" x14ac:dyDescent="0.25">
      <c r="A58" s="22" t="s">
        <v>3</v>
      </c>
      <c r="B58" s="14">
        <v>8746</v>
      </c>
      <c r="C58" s="14">
        <v>10610</v>
      </c>
      <c r="D58" s="23">
        <v>-17.568331762488221</v>
      </c>
      <c r="E58" s="14">
        <v>80674</v>
      </c>
      <c r="F58" s="14">
        <v>106243</v>
      </c>
      <c r="G58" s="24">
        <v>-24.066526735879069</v>
      </c>
      <c r="H58" s="6"/>
    </row>
    <row r="59" spans="1:8" ht="13.2" thickBot="1" x14ac:dyDescent="0.25">
      <c r="A59" s="44"/>
      <c r="B59" s="77"/>
      <c r="C59" s="77"/>
      <c r="D59" s="78"/>
      <c r="E59" s="77"/>
      <c r="F59" s="77"/>
      <c r="G59" s="78"/>
    </row>
    <row r="60" spans="1:8" x14ac:dyDescent="0.2">
      <c r="A60" s="84" t="s">
        <v>30</v>
      </c>
      <c r="B60" s="85" t="str">
        <f t="shared" ref="B60:G60" si="4">B2</f>
        <v>August 2023</v>
      </c>
      <c r="C60" s="85" t="str">
        <f t="shared" si="4"/>
        <v>August 2022</v>
      </c>
      <c r="D60" s="86" t="str">
        <f t="shared" si="4"/>
        <v xml:space="preserve">Change % </v>
      </c>
      <c r="E60" s="85" t="str">
        <f t="shared" si="4"/>
        <v>January - August 2023</v>
      </c>
      <c r="F60" s="85" t="str">
        <f t="shared" si="4"/>
        <v>January - August 2022</v>
      </c>
      <c r="G60" s="88" t="str">
        <f t="shared" si="4"/>
        <v xml:space="preserve">Change % </v>
      </c>
    </row>
    <row r="61" spans="1:8" x14ac:dyDescent="0.2">
      <c r="A61" s="19" t="s">
        <v>43</v>
      </c>
      <c r="B61" s="21">
        <v>12544260800</v>
      </c>
      <c r="C61" s="21">
        <v>7087576500</v>
      </c>
      <c r="D61" s="79">
        <v>76.989423676767359</v>
      </c>
      <c r="E61" s="21">
        <v>86324026050</v>
      </c>
      <c r="F61" s="21">
        <v>45452690600</v>
      </c>
      <c r="G61" s="55">
        <v>89.920607362240517</v>
      </c>
    </row>
    <row r="62" spans="1:8" ht="12.75" customHeight="1" thickBot="1" x14ac:dyDescent="0.25">
      <c r="A62" s="22" t="s">
        <v>44</v>
      </c>
      <c r="B62" s="96">
        <v>27985836481.689999</v>
      </c>
      <c r="C62" s="96">
        <v>6427584853.6899996</v>
      </c>
      <c r="D62" s="80">
        <v>335.40205409538333</v>
      </c>
      <c r="E62" s="96">
        <v>220552298846.42001</v>
      </c>
      <c r="F62" s="96">
        <v>255690630859.84</v>
      </c>
      <c r="G62" s="56">
        <v>-13.742518407990278</v>
      </c>
    </row>
    <row r="63" spans="1:8" ht="22.5" customHeight="1" x14ac:dyDescent="0.2">
      <c r="A63" s="30"/>
      <c r="B63" s="45"/>
      <c r="C63" s="45"/>
      <c r="D63" s="46"/>
      <c r="E63" s="45"/>
      <c r="F63" s="45"/>
      <c r="G63" s="46"/>
      <c r="H63" s="6"/>
    </row>
    <row r="64" spans="1:8" ht="12.6" customHeight="1" thickBot="1" x14ac:dyDescent="0.25">
      <c r="A64" s="17" t="s">
        <v>14</v>
      </c>
      <c r="B64" s="25"/>
      <c r="C64" s="25"/>
      <c r="D64" s="25"/>
      <c r="E64" s="25"/>
      <c r="F64" s="25"/>
      <c r="G64" s="25"/>
    </row>
    <row r="65" spans="1:7" x14ac:dyDescent="0.2">
      <c r="A65" s="84" t="s">
        <v>15</v>
      </c>
      <c r="B65" s="85" t="str">
        <f t="shared" ref="B65:G65" si="5">B2</f>
        <v>August 2023</v>
      </c>
      <c r="C65" s="85" t="str">
        <f t="shared" si="5"/>
        <v>August 2022</v>
      </c>
      <c r="D65" s="86" t="str">
        <f t="shared" si="5"/>
        <v xml:space="preserve">Change % </v>
      </c>
      <c r="E65" s="87" t="str">
        <f t="shared" si="5"/>
        <v>January - August 2023</v>
      </c>
      <c r="F65" s="85" t="str">
        <f t="shared" si="5"/>
        <v>January - August 2022</v>
      </c>
      <c r="G65" s="88" t="str">
        <f t="shared" si="5"/>
        <v xml:space="preserve">Change % </v>
      </c>
    </row>
    <row r="66" spans="1:7" x14ac:dyDescent="0.2">
      <c r="A66" s="103" t="s">
        <v>29</v>
      </c>
      <c r="B66" s="104"/>
      <c r="C66" s="104"/>
      <c r="D66" s="104"/>
      <c r="E66" s="104"/>
      <c r="F66" s="104"/>
      <c r="G66" s="105"/>
    </row>
    <row r="67" spans="1:7" x14ac:dyDescent="0.2">
      <c r="A67" s="19" t="s">
        <v>16</v>
      </c>
      <c r="B67" s="9">
        <v>238274617.99000001</v>
      </c>
      <c r="C67" s="9">
        <v>228565692.84</v>
      </c>
      <c r="D67" s="10">
        <v>4.2477613457048591</v>
      </c>
      <c r="E67" s="9">
        <v>1646196062.3599999</v>
      </c>
      <c r="F67" s="9">
        <v>2293575335.23</v>
      </c>
      <c r="G67" s="11">
        <v>-28.225768865145252</v>
      </c>
    </row>
    <row r="68" spans="1:7" x14ac:dyDescent="0.2">
      <c r="A68" s="19" t="s">
        <v>17</v>
      </c>
      <c r="B68" s="9">
        <v>3401059.78</v>
      </c>
      <c r="C68" s="9">
        <v>3006784.04</v>
      </c>
      <c r="D68" s="10">
        <v>13.112871917465663</v>
      </c>
      <c r="E68" s="9">
        <v>23908544.859999999</v>
      </c>
      <c r="F68" s="9">
        <v>32333051.129999999</v>
      </c>
      <c r="G68" s="11">
        <v>-26.055401440859939</v>
      </c>
    </row>
    <row r="69" spans="1:7" x14ac:dyDescent="0.2">
      <c r="A69" s="19" t="s">
        <v>18</v>
      </c>
      <c r="B69" s="12">
        <v>0</v>
      </c>
      <c r="C69" s="12">
        <v>0</v>
      </c>
      <c r="D69" s="13" t="s">
        <v>66</v>
      </c>
      <c r="E69" s="12">
        <v>0</v>
      </c>
      <c r="F69" s="12">
        <v>0</v>
      </c>
      <c r="G69" s="11" t="s">
        <v>66</v>
      </c>
    </row>
    <row r="70" spans="1:7" ht="13.2" thickBot="1" x14ac:dyDescent="0.25">
      <c r="A70" s="22" t="s">
        <v>19</v>
      </c>
      <c r="B70" s="14">
        <v>78276153.704999998</v>
      </c>
      <c r="C70" s="14">
        <v>81410800.780000001</v>
      </c>
      <c r="D70" s="15">
        <v>-3.8504068808644876</v>
      </c>
      <c r="E70" s="14">
        <v>697999192.25999999</v>
      </c>
      <c r="F70" s="14">
        <v>658520534.22000003</v>
      </c>
      <c r="G70" s="16">
        <v>5.9950534552064338</v>
      </c>
    </row>
    <row r="71" spans="1:7" ht="21.75" customHeight="1" x14ac:dyDescent="0.2">
      <c r="A71" s="30"/>
      <c r="B71" s="27"/>
      <c r="C71" s="27"/>
      <c r="D71" s="47"/>
      <c r="E71" s="27"/>
      <c r="F71" s="27"/>
      <c r="G71" s="47"/>
    </row>
    <row r="72" spans="1:7" ht="13.2" thickBot="1" x14ac:dyDescent="0.25">
      <c r="A72" s="17" t="s">
        <v>20</v>
      </c>
      <c r="B72" s="48"/>
      <c r="C72" s="49"/>
      <c r="D72" s="31"/>
      <c r="E72" s="48"/>
      <c r="F72" s="49"/>
      <c r="G72" s="31"/>
    </row>
    <row r="73" spans="1:7" x14ac:dyDescent="0.2">
      <c r="A73" s="89" t="s">
        <v>21</v>
      </c>
      <c r="B73" s="90" t="str">
        <f t="shared" ref="B73:G73" si="6">B2</f>
        <v>August 2023</v>
      </c>
      <c r="C73" s="90" t="str">
        <f t="shared" si="6"/>
        <v>August 2022</v>
      </c>
      <c r="D73" s="93" t="str">
        <f t="shared" si="6"/>
        <v xml:space="preserve">Change % </v>
      </c>
      <c r="E73" s="94" t="str">
        <f t="shared" si="6"/>
        <v>January - August 2023</v>
      </c>
      <c r="F73" s="90" t="str">
        <f t="shared" si="6"/>
        <v>January - August 2022</v>
      </c>
      <c r="G73" s="95" t="str">
        <f t="shared" si="6"/>
        <v xml:space="preserve">Change % </v>
      </c>
    </row>
    <row r="74" spans="1:7" x14ac:dyDescent="0.2">
      <c r="A74" s="19" t="s">
        <v>22</v>
      </c>
      <c r="B74" s="57">
        <v>5700137.7000000002</v>
      </c>
      <c r="C74" s="57">
        <v>2512465.1</v>
      </c>
      <c r="D74" s="58">
        <v>126.87430364704369</v>
      </c>
      <c r="E74" s="57">
        <v>40015420.299999997</v>
      </c>
      <c r="F74" s="57">
        <v>21884226.100000001</v>
      </c>
      <c r="G74" s="59">
        <v>82.850515787716134</v>
      </c>
    </row>
    <row r="75" spans="1:7" ht="12.75" customHeight="1" thickBot="1" x14ac:dyDescent="0.25">
      <c r="A75" s="22" t="s">
        <v>23</v>
      </c>
      <c r="B75" s="60">
        <v>6939531</v>
      </c>
      <c r="C75" s="60">
        <v>9219684</v>
      </c>
      <c r="D75" s="61">
        <v>-24.731357387086152</v>
      </c>
      <c r="E75" s="60">
        <v>52003288</v>
      </c>
      <c r="F75" s="60">
        <v>80427284</v>
      </c>
      <c r="G75" s="62">
        <v>-35.34123569310136</v>
      </c>
    </row>
    <row r="76" spans="1:7" ht="13.2" thickBot="1" x14ac:dyDescent="0.25">
      <c r="A76" s="44"/>
      <c r="B76" s="45"/>
      <c r="C76" s="45"/>
      <c r="D76" s="50"/>
      <c r="E76" s="45"/>
      <c r="F76" s="45"/>
      <c r="G76" s="50"/>
    </row>
    <row r="77" spans="1:7" x14ac:dyDescent="0.2">
      <c r="A77" s="89" t="s">
        <v>24</v>
      </c>
      <c r="B77" s="90" t="str">
        <f>B2</f>
        <v>August 2023</v>
      </c>
      <c r="C77" s="90" t="str">
        <f>C2</f>
        <v>August 2022</v>
      </c>
      <c r="D77" s="93" t="str">
        <f>D2</f>
        <v xml:space="preserve">Change % </v>
      </c>
      <c r="E77" s="94" t="str">
        <f>E2</f>
        <v>January - August 2023</v>
      </c>
      <c r="F77" s="90" t="str">
        <f>F2</f>
        <v>January - August 2022</v>
      </c>
      <c r="G77" s="95" t="str">
        <f>G73</f>
        <v xml:space="preserve">Change % </v>
      </c>
    </row>
    <row r="78" spans="1:7" x14ac:dyDescent="0.2">
      <c r="A78" s="19" t="s">
        <v>57</v>
      </c>
      <c r="B78" s="57">
        <v>1105141.845</v>
      </c>
      <c r="C78" s="57">
        <v>2011635.3330000001</v>
      </c>
      <c r="D78" s="58">
        <v>-45.062515711936946</v>
      </c>
      <c r="E78" s="57">
        <v>14417947.361</v>
      </c>
      <c r="F78" s="57">
        <v>18369470.478</v>
      </c>
      <c r="G78" s="59">
        <v>-21.511361047301282</v>
      </c>
    </row>
    <row r="79" spans="1:7" x14ac:dyDescent="0.2">
      <c r="A79" s="19" t="s">
        <v>23</v>
      </c>
      <c r="B79" s="57">
        <v>0</v>
      </c>
      <c r="C79" s="63">
        <v>0</v>
      </c>
      <c r="D79" s="63" t="s">
        <v>60</v>
      </c>
      <c r="E79" s="63">
        <v>1000</v>
      </c>
      <c r="F79" s="63">
        <v>0</v>
      </c>
      <c r="G79" s="59" t="s">
        <v>60</v>
      </c>
    </row>
    <row r="80" spans="1:7" ht="12.75" customHeight="1" thickBot="1" x14ac:dyDescent="0.25">
      <c r="A80" s="22" t="s">
        <v>58</v>
      </c>
      <c r="B80" s="64">
        <v>5865.6419999999998</v>
      </c>
      <c r="C80" s="65">
        <v>6289.2629999999999</v>
      </c>
      <c r="D80" s="66">
        <v>-6.7356222819748526</v>
      </c>
      <c r="E80" s="65">
        <v>77522.606999999989</v>
      </c>
      <c r="F80" s="65">
        <v>64652.603999999999</v>
      </c>
      <c r="G80" s="67">
        <v>19.906395417576668</v>
      </c>
    </row>
    <row r="81" spans="1:7" ht="13.2" thickBot="1" x14ac:dyDescent="0.25">
      <c r="A81" s="30"/>
      <c r="B81" s="48"/>
      <c r="C81" s="48"/>
      <c r="D81" s="51"/>
      <c r="E81" s="48"/>
      <c r="F81" s="48"/>
      <c r="G81" s="51"/>
    </row>
    <row r="82" spans="1:7" x14ac:dyDescent="0.2">
      <c r="A82" s="89" t="s">
        <v>25</v>
      </c>
      <c r="B82" s="90" t="str">
        <f>B2</f>
        <v>August 2023</v>
      </c>
      <c r="C82" s="90" t="str">
        <f>C2</f>
        <v>August 2022</v>
      </c>
      <c r="D82" s="93" t="str">
        <f>D14</f>
        <v xml:space="preserve">Change % </v>
      </c>
      <c r="E82" s="94" t="str">
        <f>E2</f>
        <v>January - August 2023</v>
      </c>
      <c r="F82" s="90" t="str">
        <f>F2</f>
        <v>January - August 2022</v>
      </c>
      <c r="G82" s="95" t="str">
        <f>G77</f>
        <v xml:space="preserve">Change % </v>
      </c>
    </row>
    <row r="83" spans="1:7" x14ac:dyDescent="0.2">
      <c r="A83" s="19" t="s">
        <v>22</v>
      </c>
      <c r="B83" s="57">
        <v>696793</v>
      </c>
      <c r="C83" s="68">
        <v>791857</v>
      </c>
      <c r="D83" s="69">
        <v>-12.005197908208174</v>
      </c>
      <c r="E83" s="57">
        <v>11135904</v>
      </c>
      <c r="F83" s="68">
        <v>12830476</v>
      </c>
      <c r="G83" s="70">
        <v>-13.207397761392485</v>
      </c>
    </row>
    <row r="84" spans="1:7" ht="12.75" customHeight="1" thickBot="1" x14ac:dyDescent="0.25">
      <c r="A84" s="22" t="s">
        <v>23</v>
      </c>
      <c r="B84" s="60">
        <v>6975068</v>
      </c>
      <c r="C84" s="71">
        <v>7040425</v>
      </c>
      <c r="D84" s="72">
        <v>-0.92831043580465666</v>
      </c>
      <c r="E84" s="60">
        <v>72028139</v>
      </c>
      <c r="F84" s="71">
        <v>75215420</v>
      </c>
      <c r="G84" s="73">
        <v>-4.2375366646892356</v>
      </c>
    </row>
    <row r="85" spans="1:7" ht="12.6" customHeight="1" thickBot="1" x14ac:dyDescent="0.25">
      <c r="A85" s="30"/>
      <c r="B85" s="45"/>
      <c r="C85" s="45"/>
      <c r="D85" s="50"/>
      <c r="E85" s="45"/>
      <c r="F85" s="45"/>
      <c r="G85" s="50"/>
    </row>
    <row r="86" spans="1:7" ht="19.5" customHeight="1" x14ac:dyDescent="0.2">
      <c r="A86" s="92" t="s">
        <v>45</v>
      </c>
      <c r="B86" s="90" t="str">
        <f t="shared" ref="B86:G86" si="7">B14</f>
        <v>August 2023</v>
      </c>
      <c r="C86" s="90" t="str">
        <f t="shared" si="7"/>
        <v>August 2022</v>
      </c>
      <c r="D86" s="93" t="str">
        <f t="shared" si="7"/>
        <v xml:space="preserve">Change % </v>
      </c>
      <c r="E86" s="94" t="str">
        <f t="shared" si="7"/>
        <v>January - August 2023</v>
      </c>
      <c r="F86" s="90" t="str">
        <f t="shared" si="7"/>
        <v>January - August 2022</v>
      </c>
      <c r="G86" s="95" t="str">
        <f t="shared" si="7"/>
        <v xml:space="preserve">Change % </v>
      </c>
    </row>
    <row r="87" spans="1:7" ht="12.6" customHeight="1" x14ac:dyDescent="0.2">
      <c r="A87" s="19" t="s">
        <v>50</v>
      </c>
      <c r="B87" s="57">
        <v>4270842</v>
      </c>
      <c r="C87" s="68">
        <v>2073521</v>
      </c>
      <c r="D87" s="69">
        <v>105.97052067473635</v>
      </c>
      <c r="E87" s="63">
        <v>33547019</v>
      </c>
      <c r="F87" s="68">
        <v>26600270</v>
      </c>
      <c r="G87" s="70">
        <v>26.115332663916568</v>
      </c>
    </row>
    <row r="88" spans="1:7" ht="13.2" thickBot="1" x14ac:dyDescent="0.25">
      <c r="A88" s="22" t="s">
        <v>51</v>
      </c>
      <c r="B88" s="60">
        <v>0</v>
      </c>
      <c r="C88" s="71">
        <v>0</v>
      </c>
      <c r="D88" s="72" t="s">
        <v>60</v>
      </c>
      <c r="E88" s="74">
        <v>100</v>
      </c>
      <c r="F88" s="71">
        <v>0</v>
      </c>
      <c r="G88" s="73" t="s">
        <v>60</v>
      </c>
    </row>
    <row r="89" spans="1:7" ht="12.6" customHeight="1" thickBot="1" x14ac:dyDescent="0.25">
      <c r="A89" s="26"/>
      <c r="B89" s="52"/>
      <c r="C89" s="52"/>
      <c r="D89" s="53"/>
      <c r="E89" s="52"/>
      <c r="F89" s="52"/>
      <c r="G89" s="54"/>
    </row>
    <row r="90" spans="1:7" ht="19.5" customHeight="1" x14ac:dyDescent="0.2">
      <c r="A90" s="89" t="s">
        <v>46</v>
      </c>
      <c r="B90" s="90" t="str">
        <f>B2</f>
        <v>August 2023</v>
      </c>
      <c r="C90" s="90" t="str">
        <f t="shared" ref="C90:G90" si="8">C2</f>
        <v>August 2022</v>
      </c>
      <c r="D90" s="90" t="str">
        <f t="shared" si="8"/>
        <v xml:space="preserve">Change % </v>
      </c>
      <c r="E90" s="90" t="str">
        <f t="shared" si="8"/>
        <v>January - August 2023</v>
      </c>
      <c r="F90" s="90" t="str">
        <f t="shared" si="8"/>
        <v>January - August 2022</v>
      </c>
      <c r="G90" s="91" t="str">
        <f t="shared" si="8"/>
        <v xml:space="preserve">Change % </v>
      </c>
    </row>
    <row r="91" spans="1:7" ht="12.6" customHeight="1" x14ac:dyDescent="0.2">
      <c r="A91" s="19" t="s">
        <v>47</v>
      </c>
      <c r="B91" s="57">
        <v>0</v>
      </c>
      <c r="C91" s="57">
        <v>0</v>
      </c>
      <c r="D91" s="75" t="s">
        <v>60</v>
      </c>
      <c r="E91" s="57">
        <v>0</v>
      </c>
      <c r="F91" s="57">
        <v>2350</v>
      </c>
      <c r="G91" s="59">
        <v>-100</v>
      </c>
    </row>
    <row r="92" spans="1:7" x14ac:dyDescent="0.2">
      <c r="A92" s="19" t="s">
        <v>48</v>
      </c>
      <c r="B92" s="57">
        <v>0</v>
      </c>
      <c r="C92" s="63">
        <v>0</v>
      </c>
      <c r="D92" s="76" t="s">
        <v>60</v>
      </c>
      <c r="E92" s="63">
        <v>0</v>
      </c>
      <c r="F92" s="63">
        <v>100</v>
      </c>
      <c r="G92" s="59">
        <v>-100</v>
      </c>
    </row>
    <row r="93" spans="1:7" ht="12.6" customHeight="1" x14ac:dyDescent="0.2">
      <c r="A93" s="19" t="s">
        <v>49</v>
      </c>
      <c r="B93" s="57">
        <v>0</v>
      </c>
      <c r="C93" s="63">
        <v>0</v>
      </c>
      <c r="D93" s="63" t="s">
        <v>60</v>
      </c>
      <c r="E93" s="63">
        <v>0</v>
      </c>
      <c r="F93" s="63">
        <v>0</v>
      </c>
      <c r="G93" s="59" t="s">
        <v>60</v>
      </c>
    </row>
    <row r="94" spans="1:7" ht="12.6" customHeight="1" thickBot="1" x14ac:dyDescent="0.25">
      <c r="A94" s="22" t="s">
        <v>52</v>
      </c>
      <c r="B94" s="64">
        <v>0</v>
      </c>
      <c r="C94" s="65">
        <v>0</v>
      </c>
      <c r="D94" s="66" t="s">
        <v>60</v>
      </c>
      <c r="E94" s="65">
        <v>0</v>
      </c>
      <c r="F94" s="65">
        <v>0</v>
      </c>
      <c r="G94" s="67" t="s">
        <v>60</v>
      </c>
    </row>
    <row r="95" spans="1:7" x14ac:dyDescent="0.2">
      <c r="A95" s="8" t="s">
        <v>34</v>
      </c>
      <c r="B95" s="2"/>
      <c r="C95" s="2"/>
      <c r="D95" s="2"/>
      <c r="E95" s="2"/>
      <c r="F95" s="2"/>
      <c r="G95" s="2"/>
    </row>
    <row r="96" spans="1:7" ht="12.6" customHeight="1" x14ac:dyDescent="0.2">
      <c r="A96" s="8" t="s">
        <v>35</v>
      </c>
      <c r="B96" s="2"/>
      <c r="C96" s="2"/>
      <c r="D96" s="2"/>
      <c r="E96" s="2"/>
      <c r="F96" s="2"/>
      <c r="G96" s="2"/>
    </row>
    <row r="97" spans="1:7" x14ac:dyDescent="0.2">
      <c r="A97" s="8" t="s">
        <v>53</v>
      </c>
      <c r="B97" s="2"/>
      <c r="C97" s="2"/>
      <c r="D97" s="2"/>
      <c r="E97" s="2"/>
      <c r="F97" s="2"/>
      <c r="G97" s="2"/>
    </row>
    <row r="98" spans="1:7" x14ac:dyDescent="0.2">
      <c r="A98" s="8" t="s">
        <v>59</v>
      </c>
      <c r="B98" s="3"/>
      <c r="C98" s="3"/>
      <c r="D98" s="3"/>
      <c r="E98" s="3"/>
      <c r="F98" s="3"/>
      <c r="G98" s="3"/>
    </row>
    <row r="99" spans="1:7" x14ac:dyDescent="0.2">
      <c r="A99" s="8" t="s">
        <v>36</v>
      </c>
      <c r="B99" s="2"/>
      <c r="C99" s="2"/>
      <c r="D99" s="2"/>
      <c r="E99" s="2"/>
      <c r="F99" s="2"/>
      <c r="G99" s="2"/>
    </row>
    <row r="100" spans="1:7" x14ac:dyDescent="0.2">
      <c r="A100" s="8" t="s">
        <v>37</v>
      </c>
      <c r="B100" s="3"/>
      <c r="C100" s="3"/>
      <c r="D100" s="3"/>
      <c r="E100" s="3"/>
      <c r="F100" s="3"/>
      <c r="G100" s="3"/>
    </row>
    <row r="101" spans="1:7" x14ac:dyDescent="0.2">
      <c r="A101" s="8" t="s">
        <v>38</v>
      </c>
      <c r="B101" s="3"/>
      <c r="C101" s="3"/>
      <c r="D101" s="3"/>
      <c r="E101" s="3"/>
      <c r="F101" s="3"/>
      <c r="G101" s="3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4" orientation="portrait" r:id="rId1"/>
  <headerFooter>
    <oddHeader>&amp;LInvestor Activity on GPW Markets in August 2023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8A279D01-61A0-43B8-908D-B33AE8A1EF6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dc:creator>Malgorzata.Odolinska</dc:creator>
  <cp:keywords>#Kategoria: [Publiczne/Dane osobowe &lt; 10 wpisów]# </cp:keywords>
  <cp:lastModifiedBy>Kucharski Łukasz</cp:lastModifiedBy>
  <cp:lastPrinted>2023-06-01T14:45:07Z</cp:lastPrinted>
  <dcterms:created xsi:type="dcterms:W3CDTF">2011-04-28T11:46:19Z</dcterms:created>
  <dcterms:modified xsi:type="dcterms:W3CDTF">2023-09-01T13:39:48Z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2a18af5a-36c7-4dbf-868a-8ce3e766a56d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