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Baza\Baza na strone\"/>
    </mc:Choice>
  </mc:AlternateContent>
  <xr:revisionPtr revIDLastSave="0" documentId="13_ncr:1_{E7383A5A-1629-4360-9B51-0580061D92DD}" xr6:coauthVersionLast="47" xr6:coauthVersionMax="47" xr10:uidLastSave="{00000000-0000-0000-0000-000000000000}"/>
  <bookViews>
    <workbookView xWindow="28680" yWindow="-120" windowWidth="29040" windowHeight="17520" tabRatio="603" xr2:uid="{736625FC-D245-4EFE-ACA6-897659FBD4DA}"/>
  </bookViews>
  <sheets>
    <sheet name="EN" sheetId="1" r:id="rId1"/>
  </sheets>
  <definedNames>
    <definedName name="_xlnm.Print_Area" localSheetId="0">EN!$A$1:$T$80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Y92" i="1" l="1"/>
  <c r="FY88" i="1"/>
  <c r="FY84" i="1"/>
  <c r="FY79" i="1"/>
  <c r="FY75" i="1"/>
  <c r="FY67" i="1"/>
  <c r="FY62" i="1"/>
  <c r="FY55" i="1"/>
  <c r="FY30" i="1"/>
  <c r="FY26" i="1"/>
  <c r="FY14" i="1"/>
  <c r="FZ14" i="1"/>
  <c r="FZ92" i="1"/>
  <c r="FZ88" i="1"/>
  <c r="FZ84" i="1"/>
  <c r="FZ79" i="1"/>
  <c r="FZ75" i="1"/>
  <c r="FZ67" i="1"/>
  <c r="FZ62" i="1"/>
  <c r="FZ55" i="1"/>
  <c r="FZ30" i="1"/>
  <c r="FZ26" i="1"/>
  <c r="FX92" i="1"/>
  <c r="FX88" i="1"/>
  <c r="FX84" i="1"/>
  <c r="FX79" i="1"/>
  <c r="FX75" i="1"/>
  <c r="FX67" i="1"/>
  <c r="FX62" i="1"/>
  <c r="FX55" i="1"/>
  <c r="FX30" i="1"/>
  <c r="FX26" i="1"/>
  <c r="FX14" i="1"/>
  <c r="FW92" i="1"/>
  <c r="FW88" i="1"/>
  <c r="FW84" i="1"/>
  <c r="FW79" i="1"/>
  <c r="FW75" i="1"/>
  <c r="FW67" i="1"/>
  <c r="FW62" i="1"/>
  <c r="FW55" i="1"/>
  <c r="FW30" i="1"/>
  <c r="FW26" i="1"/>
  <c r="FW14" i="1"/>
  <c r="FV92" i="1"/>
  <c r="FU92" i="1"/>
  <c r="FS92" i="1"/>
  <c r="FQ92" i="1"/>
  <c r="FP92" i="1"/>
  <c r="FO92" i="1"/>
  <c r="FN92" i="1"/>
  <c r="FM92" i="1"/>
  <c r="FL92" i="1"/>
  <c r="FK92" i="1"/>
  <c r="FJ92" i="1"/>
  <c r="FI92" i="1"/>
  <c r="FH92" i="1"/>
  <c r="FG92" i="1"/>
  <c r="FF92" i="1"/>
  <c r="FE92" i="1"/>
  <c r="FD92" i="1"/>
  <c r="FC92" i="1"/>
  <c r="FB92" i="1"/>
  <c r="FA92" i="1"/>
  <c r="EZ92" i="1"/>
  <c r="EY92" i="1"/>
  <c r="EX92" i="1"/>
  <c r="EW92" i="1"/>
  <c r="EV92" i="1"/>
  <c r="EU92" i="1"/>
  <c r="ET92" i="1"/>
  <c r="ES92" i="1"/>
  <c r="ER92" i="1"/>
  <c r="EQ92" i="1"/>
  <c r="EP92" i="1"/>
  <c r="EO92" i="1"/>
  <c r="EN92" i="1"/>
  <c r="EM92" i="1"/>
  <c r="EL92" i="1"/>
  <c r="EJ92" i="1"/>
  <c r="EI92" i="1"/>
  <c r="EH92" i="1"/>
  <c r="FV88" i="1"/>
  <c r="FU88" i="1"/>
  <c r="FS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J88" i="1"/>
  <c r="EI88" i="1"/>
  <c r="EH88" i="1"/>
  <c r="FV84" i="1"/>
  <c r="FU84" i="1"/>
  <c r="FS84" i="1"/>
  <c r="FQ84" i="1"/>
  <c r="FP84" i="1"/>
  <c r="FO84" i="1"/>
  <c r="FN84" i="1"/>
  <c r="FM84" i="1"/>
  <c r="FL84" i="1"/>
  <c r="FK84" i="1"/>
  <c r="FJ84" i="1"/>
  <c r="FI84" i="1"/>
  <c r="FH84" i="1"/>
  <c r="FG84" i="1"/>
  <c r="FF84" i="1"/>
  <c r="FE84" i="1"/>
  <c r="FD84" i="1"/>
  <c r="FC84" i="1"/>
  <c r="FB84" i="1"/>
  <c r="FA84" i="1"/>
  <c r="EZ84" i="1"/>
  <c r="EY84" i="1"/>
  <c r="EX84" i="1"/>
  <c r="EW84" i="1"/>
  <c r="EV84" i="1"/>
  <c r="EU84" i="1"/>
  <c r="ET84" i="1"/>
  <c r="ES84" i="1"/>
  <c r="ER84" i="1"/>
  <c r="EQ84" i="1"/>
  <c r="EP84" i="1"/>
  <c r="EO84" i="1"/>
  <c r="EN84" i="1"/>
  <c r="EM84" i="1"/>
  <c r="EL84" i="1"/>
  <c r="EJ84" i="1"/>
  <c r="EI84" i="1"/>
  <c r="EH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G84" i="1"/>
  <c r="CF84" i="1"/>
  <c r="CE84" i="1"/>
  <c r="CD84" i="1"/>
  <c r="BA84" i="1"/>
  <c r="AT84" i="1"/>
  <c r="AR84" i="1"/>
  <c r="AH84" i="1"/>
  <c r="FV79" i="1"/>
  <c r="FU79" i="1"/>
  <c r="FS79" i="1"/>
  <c r="FQ79" i="1"/>
  <c r="FP79" i="1"/>
  <c r="FO79" i="1"/>
  <c r="FN79" i="1"/>
  <c r="FM79" i="1"/>
  <c r="FL79" i="1"/>
  <c r="FK79" i="1"/>
  <c r="FJ79" i="1"/>
  <c r="FI79" i="1"/>
  <c r="FH79" i="1"/>
  <c r="FG79" i="1"/>
  <c r="FF79" i="1"/>
  <c r="FE79" i="1"/>
  <c r="FD79" i="1"/>
  <c r="FC79" i="1"/>
  <c r="FB79" i="1"/>
  <c r="FA79" i="1"/>
  <c r="EZ79" i="1"/>
  <c r="EY79" i="1"/>
  <c r="EX79" i="1"/>
  <c r="EW79" i="1"/>
  <c r="EV79" i="1"/>
  <c r="EU79" i="1"/>
  <c r="ET79" i="1"/>
  <c r="ES79" i="1"/>
  <c r="ER79" i="1"/>
  <c r="EQ79" i="1"/>
  <c r="EP79" i="1"/>
  <c r="EO79" i="1"/>
  <c r="EN79" i="1"/>
  <c r="EM79" i="1"/>
  <c r="EL79" i="1"/>
  <c r="EJ79" i="1"/>
  <c r="EI79" i="1"/>
  <c r="EH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G79" i="1"/>
  <c r="CF79" i="1"/>
  <c r="CE79" i="1"/>
  <c r="CD79" i="1"/>
  <c r="BA79" i="1"/>
  <c r="AT79" i="1"/>
  <c r="AR79" i="1"/>
  <c r="AH79" i="1"/>
  <c r="W77" i="1"/>
  <c r="W76" i="1"/>
  <c r="FV75" i="1"/>
  <c r="FU75" i="1"/>
  <c r="FT75" i="1"/>
  <c r="FT92" i="1" s="1"/>
  <c r="FS75" i="1"/>
  <c r="FQ75" i="1"/>
  <c r="FP75" i="1"/>
  <c r="FO75" i="1"/>
  <c r="FN75" i="1"/>
  <c r="FM75" i="1"/>
  <c r="FL75" i="1"/>
  <c r="FK75" i="1"/>
  <c r="FJ75" i="1"/>
  <c r="FI75" i="1"/>
  <c r="FH75" i="1"/>
  <c r="FG75" i="1"/>
  <c r="FF75" i="1"/>
  <c r="FE75" i="1"/>
  <c r="FD75" i="1"/>
  <c r="FC75" i="1"/>
  <c r="FB75" i="1"/>
  <c r="FA75" i="1"/>
  <c r="EZ75" i="1"/>
  <c r="EY75" i="1"/>
  <c r="EX75" i="1"/>
  <c r="EW75" i="1"/>
  <c r="EV75" i="1"/>
  <c r="EU75" i="1"/>
  <c r="ET75" i="1"/>
  <c r="ES75" i="1"/>
  <c r="ER75" i="1"/>
  <c r="EQ75" i="1"/>
  <c r="EP75" i="1"/>
  <c r="EO75" i="1"/>
  <c r="EN75" i="1"/>
  <c r="EM75" i="1"/>
  <c r="EL75" i="1"/>
  <c r="EJ75" i="1"/>
  <c r="EI75" i="1"/>
  <c r="EH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G75" i="1"/>
  <c r="CF75" i="1"/>
  <c r="CE75" i="1"/>
  <c r="CD75" i="1"/>
  <c r="BA75" i="1"/>
  <c r="AT75" i="1"/>
  <c r="AS75" i="1"/>
  <c r="AS79" i="1" s="1"/>
  <c r="AS84" i="1" s="1"/>
  <c r="AR75" i="1"/>
  <c r="AH75" i="1"/>
  <c r="ES72" i="1"/>
  <c r="FV67" i="1"/>
  <c r="FU67" i="1"/>
  <c r="FT67" i="1"/>
  <c r="FS67" i="1"/>
  <c r="FO67" i="1"/>
  <c r="FN67" i="1"/>
  <c r="FM67" i="1"/>
  <c r="FL67" i="1"/>
  <c r="FK67" i="1"/>
  <c r="FJ67" i="1"/>
  <c r="FI67" i="1"/>
  <c r="FH67" i="1"/>
  <c r="FG67" i="1"/>
  <c r="FF67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DT67" i="1"/>
  <c r="DD67" i="1"/>
  <c r="DC67" i="1"/>
  <c r="DB67" i="1"/>
  <c r="DA67" i="1"/>
  <c r="CZ67" i="1"/>
  <c r="CY67" i="1"/>
  <c r="CX67" i="1"/>
  <c r="CW67" i="1"/>
  <c r="CV67" i="1"/>
  <c r="CG67" i="1"/>
  <c r="CF67" i="1"/>
  <c r="CE67" i="1"/>
  <c r="CD67" i="1"/>
  <c r="BA67" i="1"/>
  <c r="AT67" i="1"/>
  <c r="AS67" i="1"/>
  <c r="AR67" i="1"/>
  <c r="AI67" i="1"/>
  <c r="AH67" i="1"/>
  <c r="X66" i="1"/>
  <c r="FV62" i="1"/>
  <c r="FU62" i="1"/>
  <c r="FT62" i="1"/>
  <c r="FS62" i="1"/>
  <c r="FO62" i="1"/>
  <c r="FN62" i="1"/>
  <c r="FM62" i="1"/>
  <c r="FL62" i="1"/>
  <c r="FK62" i="1"/>
  <c r="FJ62" i="1"/>
  <c r="FI62" i="1"/>
  <c r="FH62" i="1"/>
  <c r="FG62" i="1"/>
  <c r="FF62" i="1"/>
  <c r="FE62" i="1"/>
  <c r="FD62" i="1"/>
  <c r="FC62" i="1"/>
  <c r="FB62" i="1"/>
  <c r="FA62" i="1"/>
  <c r="EZ62" i="1"/>
  <c r="EY62" i="1"/>
  <c r="EX62" i="1"/>
  <c r="EW62" i="1"/>
  <c r="EV62" i="1"/>
  <c r="EU62" i="1"/>
  <c r="ET62" i="1"/>
  <c r="ES62" i="1"/>
  <c r="ER62" i="1"/>
  <c r="EQ62" i="1"/>
  <c r="EP62" i="1"/>
  <c r="EO62" i="1"/>
  <c r="EN62" i="1"/>
  <c r="EM62" i="1"/>
  <c r="EL62" i="1"/>
  <c r="EJ62" i="1"/>
  <c r="EI62" i="1"/>
  <c r="EH62" i="1"/>
  <c r="DD62" i="1"/>
  <c r="DC62" i="1"/>
  <c r="DB62" i="1"/>
  <c r="DA62" i="1"/>
  <c r="CZ62" i="1"/>
  <c r="CY62" i="1"/>
  <c r="CX62" i="1"/>
  <c r="CW62" i="1"/>
  <c r="CV62" i="1"/>
  <c r="CU62" i="1"/>
  <c r="CU67" i="1" s="1"/>
  <c r="CT62" i="1"/>
  <c r="CT67" i="1" s="1"/>
  <c r="CS62" i="1"/>
  <c r="CS67" i="1" s="1"/>
  <c r="CG62" i="1"/>
  <c r="CF62" i="1"/>
  <c r="CE62" i="1"/>
  <c r="CD62" i="1"/>
  <c r="BG62" i="1"/>
  <c r="BG67" i="1" s="1"/>
  <c r="BG75" i="1" s="1"/>
  <c r="BG79" i="1" s="1"/>
  <c r="BG84" i="1" s="1"/>
  <c r="BA62" i="1"/>
  <c r="AT62" i="1"/>
  <c r="AS62" i="1"/>
  <c r="AR62" i="1"/>
  <c r="AH62" i="1"/>
  <c r="FV55" i="1"/>
  <c r="FU55" i="1"/>
  <c r="FT55" i="1"/>
  <c r="FS55" i="1"/>
  <c r="FO55" i="1"/>
  <c r="FN55" i="1"/>
  <c r="FM55" i="1"/>
  <c r="FL55" i="1"/>
  <c r="FK55" i="1"/>
  <c r="FJ55" i="1"/>
  <c r="FI55" i="1"/>
  <c r="FH55" i="1"/>
  <c r="FG55" i="1"/>
  <c r="FF55" i="1"/>
  <c r="FE55" i="1"/>
  <c r="FD55" i="1"/>
  <c r="FC55" i="1"/>
  <c r="FB55" i="1"/>
  <c r="FA55" i="1"/>
  <c r="EZ55" i="1"/>
  <c r="EY55" i="1"/>
  <c r="EX55" i="1"/>
  <c r="EW55" i="1"/>
  <c r="EV55" i="1"/>
  <c r="EU55" i="1"/>
  <c r="ET55" i="1"/>
  <c r="ES55" i="1"/>
  <c r="ER55" i="1"/>
  <c r="EQ55" i="1"/>
  <c r="EP55" i="1"/>
  <c r="EO55" i="1"/>
  <c r="EN55" i="1"/>
  <c r="EM55" i="1"/>
  <c r="EL55" i="1"/>
  <c r="EK55" i="1"/>
  <c r="EJ55" i="1"/>
  <c r="EI55" i="1"/>
  <c r="EH55" i="1"/>
  <c r="DT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G55" i="1"/>
  <c r="CF55" i="1"/>
  <c r="CE55" i="1"/>
  <c r="CD55" i="1"/>
  <c r="BH55" i="1"/>
  <c r="BH62" i="1" s="1"/>
  <c r="BH67" i="1" s="1"/>
  <c r="BH75" i="1" s="1"/>
  <c r="BH79" i="1" s="1"/>
  <c r="BH84" i="1" s="1"/>
  <c r="BG55" i="1"/>
  <c r="BA55" i="1"/>
  <c r="AT55" i="1"/>
  <c r="AS55" i="1"/>
  <c r="AR55" i="1"/>
  <c r="AH55" i="1"/>
  <c r="Y54" i="1"/>
  <c r="X54" i="1"/>
  <c r="AM39" i="1"/>
  <c r="AL39" i="1"/>
  <c r="BT32" i="1"/>
  <c r="BS32" i="1"/>
  <c r="BR32" i="1"/>
  <c r="FV30" i="1"/>
  <c r="FU30" i="1"/>
  <c r="FT30" i="1"/>
  <c r="FS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EP30" i="1"/>
  <c r="EO30" i="1"/>
  <c r="EN30" i="1"/>
  <c r="EM30" i="1"/>
  <c r="EL30" i="1"/>
  <c r="EK30" i="1"/>
  <c r="EJ30" i="1"/>
  <c r="EI30" i="1"/>
  <c r="EH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C30" i="1"/>
  <c r="CC55" i="1" s="1"/>
  <c r="BO30" i="1"/>
  <c r="BO55" i="1" s="1"/>
  <c r="BO62" i="1" s="1"/>
  <c r="BO67" i="1" s="1"/>
  <c r="BO75" i="1" s="1"/>
  <c r="BO79" i="1" s="1"/>
  <c r="BO84" i="1" s="1"/>
  <c r="BN30" i="1"/>
  <c r="BN55" i="1" s="1"/>
  <c r="BN62" i="1" s="1"/>
  <c r="BN67" i="1" s="1"/>
  <c r="BN75" i="1" s="1"/>
  <c r="BN79" i="1" s="1"/>
  <c r="BN84" i="1" s="1"/>
  <c r="BM30" i="1"/>
  <c r="BM55" i="1" s="1"/>
  <c r="BM62" i="1" s="1"/>
  <c r="BM67" i="1" s="1"/>
  <c r="BM75" i="1" s="1"/>
  <c r="BM79" i="1" s="1"/>
  <c r="BM84" i="1" s="1"/>
  <c r="BH30" i="1"/>
  <c r="BA30" i="1"/>
  <c r="AT30" i="1"/>
  <c r="AS30" i="1"/>
  <c r="AR30" i="1"/>
  <c r="E27" i="1"/>
  <c r="FV26" i="1"/>
  <c r="FU26" i="1"/>
  <c r="FT26" i="1"/>
  <c r="FS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O26" i="1"/>
  <c r="EN26" i="1"/>
  <c r="EM26" i="1"/>
  <c r="EL26" i="1"/>
  <c r="FV14" i="1"/>
  <c r="FU14" i="1"/>
  <c r="FT14" i="1"/>
  <c r="FS14" i="1"/>
  <c r="FL14" i="1"/>
  <c r="FK14" i="1"/>
  <c r="FJ14" i="1"/>
  <c r="FI14" i="1"/>
  <c r="FH14" i="1"/>
  <c r="FG14" i="1"/>
  <c r="FF14" i="1"/>
  <c r="FE14" i="1"/>
  <c r="FE88" i="1" s="1"/>
  <c r="FD14" i="1"/>
  <c r="FD88" i="1" s="1"/>
  <c r="FC14" i="1"/>
  <c r="FC88" i="1" s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K26" i="1" s="1"/>
  <c r="EJ14" i="1"/>
  <c r="EJ26" i="1" s="1"/>
  <c r="EI14" i="1"/>
  <c r="EI26" i="1" s="1"/>
  <c r="EH14" i="1"/>
  <c r="EH26" i="1" s="1"/>
  <c r="DD14" i="1"/>
  <c r="DD26" i="1" s="1"/>
  <c r="DC14" i="1"/>
  <c r="DC26" i="1" s="1"/>
  <c r="DB14" i="1"/>
  <c r="DB26" i="1" s="1"/>
  <c r="DA14" i="1"/>
  <c r="DA26" i="1" s="1"/>
  <c r="CZ14" i="1"/>
  <c r="CZ26" i="1" s="1"/>
  <c r="CY14" i="1"/>
  <c r="CY26" i="1" s="1"/>
  <c r="CX14" i="1"/>
  <c r="CX26" i="1" s="1"/>
  <c r="CW14" i="1"/>
  <c r="CW26" i="1" s="1"/>
  <c r="CV14" i="1"/>
  <c r="CV26" i="1" s="1"/>
  <c r="CU14" i="1"/>
  <c r="CU26" i="1" s="1"/>
  <c r="CT14" i="1"/>
  <c r="CT26" i="1" s="1"/>
  <c r="CS14" i="1"/>
  <c r="CS26" i="1" s="1"/>
  <c r="CC14" i="1"/>
  <c r="CC26" i="1" s="1"/>
  <c r="BS14" i="1"/>
  <c r="BS30" i="1" s="1"/>
  <c r="BR14" i="1"/>
  <c r="BR26" i="1" s="1"/>
  <c r="BO14" i="1"/>
  <c r="BO26" i="1" s="1"/>
  <c r="BN14" i="1"/>
  <c r="BN26" i="1" s="1"/>
  <c r="BM14" i="1"/>
  <c r="BM26" i="1" s="1"/>
  <c r="BL14" i="1"/>
  <c r="BL26" i="1" s="1"/>
  <c r="BH14" i="1"/>
  <c r="BH26" i="1" s="1"/>
  <c r="BA14" i="1"/>
  <c r="BA26" i="1" s="1"/>
  <c r="AT14" i="1"/>
  <c r="AT26" i="1" s="1"/>
  <c r="AS14" i="1"/>
  <c r="AS26" i="1" s="1"/>
  <c r="AR14" i="1"/>
  <c r="AR26" i="1" s="1"/>
  <c r="AQ14" i="1"/>
  <c r="AQ30" i="1" s="1"/>
  <c r="AQ67" i="1" s="1"/>
  <c r="AQ55" i="1" s="1"/>
  <c r="AQ62" i="1" s="1"/>
  <c r="AQ75" i="1" s="1"/>
  <c r="AQ79" i="1" s="1"/>
  <c r="AQ84" i="1" s="1"/>
  <c r="AM14" i="1"/>
  <c r="AM30" i="1" s="1"/>
  <c r="AL14" i="1"/>
  <c r="AL26" i="1" s="1"/>
  <c r="AK14" i="1"/>
  <c r="AK26" i="1" s="1"/>
  <c r="AJ14" i="1"/>
  <c r="AJ26" i="1" s="1"/>
  <c r="AI14" i="1"/>
  <c r="AI26" i="1" s="1"/>
  <c r="AH14" i="1"/>
  <c r="AH26" i="1" s="1"/>
  <c r="Y14" i="1"/>
  <c r="Y26" i="1" s="1"/>
  <c r="X14" i="1"/>
  <c r="X26" i="1" s="1"/>
  <c r="V14" i="1"/>
  <c r="V30" i="1" s="1"/>
  <c r="AQ26" i="1" l="1"/>
  <c r="V55" i="1"/>
  <c r="V79" i="1"/>
  <c r="V67" i="1"/>
  <c r="V75" i="1"/>
  <c r="V26" i="1"/>
  <c r="FT84" i="1"/>
  <c r="FT88" i="1"/>
  <c r="AM26" i="1"/>
  <c r="FT79" i="1"/>
  <c r="BS26" i="1"/>
  <c r="AH30" i="1"/>
  <c r="AI30" i="1"/>
  <c r="V62" i="1"/>
  <c r="AJ30" i="1"/>
  <c r="BR55" i="1"/>
  <c r="BR62" i="1" s="1"/>
  <c r="BR67" i="1" s="1"/>
  <c r="BR75" i="1" s="1"/>
  <c r="BR79" i="1" s="1"/>
  <c r="BR84" i="1" s="1"/>
  <c r="AK30" i="1"/>
  <c r="BR30" i="1"/>
  <c r="BS55" i="1"/>
  <c r="BS62" i="1" s="1"/>
  <c r="BS67" i="1" s="1"/>
  <c r="BS75" i="1" s="1"/>
  <c r="BS79" i="1" s="1"/>
  <c r="BS84" i="1" s="1"/>
  <c r="AL30" i="1"/>
</calcChain>
</file>

<file path=xl/sharedStrings.xml><?xml version="1.0" encoding="utf-8"?>
<sst xmlns="http://schemas.openxmlformats.org/spreadsheetml/2006/main" count="1282" uniqueCount="245">
  <si>
    <r>
      <t>Equities</t>
    </r>
    <r>
      <rPr>
        <i/>
        <vertAlign val="superscript"/>
        <sz val="10"/>
        <rFont val="Verdana"/>
        <family val="2"/>
        <charset val="238"/>
      </rPr>
      <t>1)</t>
    </r>
  </si>
  <si>
    <t>Main Market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</si>
  <si>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</si>
  <si>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</si>
  <si>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</si>
  <si>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</si>
  <si>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</si>
  <si>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</si>
  <si>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</si>
  <si>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</si>
  <si>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</si>
  <si>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</si>
  <si>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</si>
  <si>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</si>
  <si>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</si>
  <si>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</si>
  <si>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</si>
  <si>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</si>
  <si>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</si>
  <si>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</si>
  <si>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</si>
  <si>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</si>
  <si>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</si>
  <si>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</si>
  <si>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</si>
  <si>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</si>
  <si>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</si>
  <si>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</si>
  <si>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</si>
  <si>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</si>
  <si>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</si>
  <si>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</si>
  <si>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</si>
  <si>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</si>
  <si>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</si>
  <si>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</si>
  <si>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</si>
  <si>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</si>
  <si>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</si>
  <si>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</si>
  <si>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</si>
  <si>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</si>
  <si>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</si>
  <si>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</si>
  <si>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</si>
  <si>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</si>
  <si>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</si>
  <si>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</si>
  <si>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</si>
  <si>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</si>
  <si>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</si>
  <si>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</si>
  <si>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</si>
  <si>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</si>
  <si>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</si>
  <si>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</si>
  <si>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</si>
  <si>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</si>
  <si>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</si>
  <si>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</si>
  <si>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</si>
  <si>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</si>
  <si>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</si>
  <si>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</si>
  <si>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</si>
  <si>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</si>
  <si>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</si>
  <si>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</si>
  <si>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</si>
  <si>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</si>
  <si>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</si>
  <si>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</si>
  <si>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</si>
  <si>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</si>
  <si>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</si>
  <si>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</si>
  <si>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</si>
  <si>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</si>
  <si>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</si>
  <si>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</si>
  <si>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</si>
  <si>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 xml:space="preserve">December 2017 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</si>
  <si>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</si>
  <si>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</si>
  <si>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</si>
  <si>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</si>
  <si>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</si>
  <si>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</si>
  <si>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</si>
  <si>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</si>
  <si>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</si>
  <si>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</si>
  <si>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</si>
  <si>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</si>
  <si>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</si>
  <si>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</si>
  <si>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</si>
  <si>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</si>
  <si>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</si>
  <si>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</si>
  <si>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</si>
  <si>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</si>
  <si>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</si>
  <si>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</si>
  <si>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</si>
  <si>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</si>
  <si>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</si>
  <si>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</si>
  <si>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</si>
  <si>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</si>
  <si>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</si>
  <si>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</si>
  <si>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</si>
  <si>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</si>
  <si>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</si>
  <si>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Paździenik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</si>
  <si>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</si>
  <si>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</si>
  <si>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</si>
  <si>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</si>
  <si>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</si>
  <si>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</si>
  <si>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</si>
  <si>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</si>
  <si>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</si>
  <si>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</si>
  <si>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</si>
  <si>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</si>
  <si>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</si>
  <si>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</si>
  <si>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</si>
  <si>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</si>
  <si>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</si>
  <si>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</si>
  <si>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</si>
  <si>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</si>
  <si>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</si>
  <si>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</si>
  <si>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</si>
  <si>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</si>
  <si>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</si>
  <si>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</si>
  <si>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</si>
  <si>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</si>
  <si>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</si>
  <si>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</si>
  <si>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</si>
  <si>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</si>
  <si>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</si>
  <si>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</si>
  <si>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</si>
  <si>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</si>
  <si>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</si>
  <si>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</si>
  <si>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</si>
  <si>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</si>
  <si>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</si>
  <si>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</si>
  <si>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</si>
  <si>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</si>
  <si>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</si>
  <si>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</si>
  <si>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 xml:space="preserve">September 2024 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</si>
  <si>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</si>
  <si>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</si>
  <si>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</si>
  <si>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</si>
  <si>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</si>
  <si>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</si>
  <si>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</si>
  <si>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</si>
  <si>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</si>
  <si>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</si>
  <si>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</si>
  <si>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</si>
  <si>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</si>
  <si>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</si>
  <si>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</si>
  <si>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</si>
  <si>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Total</t>
  </si>
  <si>
    <t>Value of trading - total (PLN)</t>
  </si>
  <si>
    <t>Number of transactions (Electronic Order Book)</t>
  </si>
  <si>
    <t xml:space="preserve">WIG at the end of the period </t>
  </si>
  <si>
    <t>Daily avarage</t>
  </si>
  <si>
    <t>Value of trading - Electronic Order Book (PLN)</t>
  </si>
  <si>
    <t>Value of trading - block trades (PLN)</t>
  </si>
  <si>
    <t>NewConnect</t>
  </si>
  <si>
    <t xml:space="preserve">NCIndex at the end of the period </t>
  </si>
  <si>
    <t xml:space="preserve">  </t>
  </si>
  <si>
    <t>GlobalConnect</t>
  </si>
  <si>
    <t>-</t>
  </si>
  <si>
    <t>Derivatives instruments market</t>
  </si>
  <si>
    <t>Derivatives</t>
  </si>
  <si>
    <t>Volume - EOB and block trades (#)</t>
  </si>
  <si>
    <t>Index futures</t>
  </si>
  <si>
    <t>Single-stock futures</t>
  </si>
  <si>
    <t>Currency futures</t>
  </si>
  <si>
    <t>Interest rate futures</t>
  </si>
  <si>
    <t>Options</t>
  </si>
  <si>
    <t>Index units</t>
  </si>
  <si>
    <t>Debt instruments market</t>
  </si>
  <si>
    <t>Value of trading - cash transactions (PLN)</t>
  </si>
  <si>
    <t>Value of trading - conditional transactions (PLN)</t>
  </si>
  <si>
    <t>Structured Instruments, ETFs and Investment Certificates Markets</t>
  </si>
  <si>
    <t xml:space="preserve">Value of trading - EOB and block trades (PLN) </t>
  </si>
  <si>
    <t>Structured products</t>
  </si>
  <si>
    <t>Investment certificates</t>
  </si>
  <si>
    <t>Warrants</t>
  </si>
  <si>
    <t>Commodity market</t>
  </si>
  <si>
    <t>Electricity - TGE</t>
  </si>
  <si>
    <t>April</t>
  </si>
  <si>
    <t>Volume of trading - forward transactions (MWh)</t>
  </si>
  <si>
    <t>Property rights - TGE</t>
  </si>
  <si>
    <t>Gas - TGE</t>
  </si>
  <si>
    <t>Register of Guarantees of Origin (electricity)</t>
  </si>
  <si>
    <t>Volume OZE (MWh)</t>
  </si>
  <si>
    <t>Volume cogeneration (MWh)</t>
  </si>
  <si>
    <t>Agricultural and food products - TGE</t>
  </si>
  <si>
    <t>volume of trading - wheat (tones)</t>
  </si>
  <si>
    <t>volume of trading - rye (tones)</t>
  </si>
  <si>
    <t>volume of trading - corn (tones)</t>
  </si>
  <si>
    <t>volume of trading - rapeseed (tones)</t>
  </si>
  <si>
    <r>
      <t xml:space="preserve">1)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</si>
  <si>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>Value of trading - Electronic Order Book (PLN)</t>
    </r>
    <r>
      <rPr>
        <vertAlign val="superscript"/>
        <sz val="7.5"/>
        <rFont val="Verdana"/>
        <family val="2"/>
        <charset val="238"/>
      </rPr>
      <t xml:space="preserve"> </t>
    </r>
  </si>
  <si>
    <r>
      <t>NOI</t>
    </r>
    <r>
      <rPr>
        <b/>
        <vertAlign val="superscript"/>
        <sz val="7.5"/>
        <color theme="0"/>
        <rFont val="Verdana"/>
        <family val="2"/>
        <charset val="238"/>
      </rPr>
      <t>2</t>
    </r>
    <r>
      <rPr>
        <b/>
        <vertAlign val="superscript"/>
        <sz val="7.5"/>
        <color indexed="9"/>
        <rFont val="Verdana"/>
        <family val="2"/>
        <charset val="238"/>
      </rPr>
      <t>)</t>
    </r>
  </si>
  <si>
    <r>
      <t>Catalyst</t>
    </r>
    <r>
      <rPr>
        <b/>
        <vertAlign val="superscript"/>
        <sz val="7.5"/>
        <color indexed="9"/>
        <rFont val="Verdana"/>
        <family val="2"/>
        <charset val="238"/>
      </rPr>
      <t>3</t>
    </r>
    <r>
      <rPr>
        <vertAlign val="superscript"/>
        <sz val="7.5"/>
        <color indexed="9"/>
        <rFont val="Verdana"/>
        <family val="2"/>
        <charset val="238"/>
      </rPr>
      <t>)</t>
    </r>
  </si>
  <si>
    <r>
      <t>Value of listed issues (PLN bn)</t>
    </r>
    <r>
      <rPr>
        <vertAlign val="superscript"/>
        <sz val="7.5"/>
        <rFont val="Verdana"/>
        <family val="2"/>
        <charset val="238"/>
      </rPr>
      <t>4</t>
    </r>
    <r>
      <rPr>
        <vertAlign val="superscript"/>
        <sz val="8"/>
        <rFont val="Verdana"/>
        <family val="2"/>
        <charset val="238"/>
      </rPr>
      <t>)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</si>
  <si>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5)</t>
    </r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</si>
  <si>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6)</t>
    </r>
  </si>
  <si>
    <r>
      <t>Volume of trading - forward transactions (MWh)</t>
    </r>
    <r>
      <rPr>
        <vertAlign val="superscript"/>
        <sz val="7.5"/>
        <rFont val="Verdana"/>
        <family val="2"/>
        <charset val="238"/>
      </rPr>
      <t>7)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</si>
  <si>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8)</t>
    </r>
  </si>
  <si>
    <r>
      <t xml:space="preserve">2)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</si>
  <si>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 xml:space="preserve">3) </t>
    </r>
    <r>
      <rPr>
        <sz val="7"/>
        <rFont val="Verdana"/>
        <family val="2"/>
        <charset val="238"/>
      </rPr>
      <t>corporate, municipal, Treasury and mortgage bonds</t>
    </r>
  </si>
  <si>
    <r>
      <t>4)</t>
    </r>
    <r>
      <rPr>
        <sz val="7"/>
        <rFont val="Verdana"/>
        <family val="2"/>
        <charset val="238"/>
      </rPr>
      <t xml:space="preserve"> corporate, municipal and mortgage bonds</t>
    </r>
  </si>
  <si>
    <r>
      <t>5)</t>
    </r>
    <r>
      <rPr>
        <sz val="7"/>
        <rFont val="Verdana"/>
        <family val="2"/>
        <charset val="238"/>
      </rPr>
      <t xml:space="preserve"> transactions in Treasury bonds and bills</t>
    </r>
  </si>
  <si>
    <r>
      <t xml:space="preserve">6) </t>
    </r>
    <r>
      <rPr>
        <sz val="7"/>
        <rFont val="Verdana"/>
        <family val="2"/>
        <charset val="238"/>
      </rPr>
      <t>transactions in all TGE traded property rights excluding rights to certificates connected with energy efficiency ('white certificates')</t>
    </r>
  </si>
  <si>
    <r>
      <t xml:space="preserve">7) </t>
    </r>
    <r>
      <rPr>
        <sz val="7"/>
        <rFont val="Verdana"/>
        <family val="2"/>
        <charset val="238"/>
      </rPr>
      <t xml:space="preserve"> transactions in property rights to green energy ('green certificates')</t>
    </r>
  </si>
  <si>
    <r>
      <t xml:space="preserve">8)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</si>
  <si>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Volume of trading - spot transactions (MWh)</t>
  </si>
  <si>
    <t>February 2026</t>
  </si>
  <si>
    <t>March 2026</t>
  </si>
  <si>
    <t>April 2026</t>
  </si>
  <si>
    <t>May 2026</t>
  </si>
  <si>
    <t>ETFs, ETCs, ETNs</t>
  </si>
  <si>
    <t>Structured products, ETFs, ETCs, ETNs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</si>
</sst>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#,##0.0"/>
    <numFmt numFmtId="166" formatCode="_(* #,##0.00_);_(* \(#,##0.00\);_(* &quot;-&quot;??_);_(@_)"/>
    <numFmt numFmtId="167" formatCode="_-* #,##0.00\ _z_ł_-;\-* #,##0.00\ _z_ł_-;_-* &quot;-&quot;??\ _z_ł_-;_-@_-"/>
    <numFmt numFmtId="168" formatCode="_-* #,##0\ _z_ł_-;\-* #,##0\ _z_ł_-;_-* &quot;-&quot;??\ _z_ł_-;_-@_-"/>
    <numFmt numFmtId="169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3" tint="0.39997558519241921"/>
      <name val="Calibri"/>
      <family val="2"/>
      <scheme val="minor"/>
    </font>
    <font>
      <b/>
      <sz val="7.5"/>
      <color theme="0"/>
      <name val="Verdana"/>
      <family val="2"/>
      <charset val="238"/>
    </font>
    <font>
      <sz val="11"/>
      <color theme="0"/>
      <name val="Calibri"/>
      <family val="2"/>
      <scheme val="minor"/>
    </font>
    <font>
      <sz val="7.5"/>
      <color theme="1" tint="0.249977111117893"/>
      <name val="Verdana"/>
      <family val="2"/>
      <charset val="238"/>
    </font>
    <font>
      <sz val="7.5"/>
      <color theme="1"/>
      <name val="Verdana"/>
      <family val="2"/>
      <charset val="238"/>
    </font>
    <font>
      <sz val="11"/>
      <name val="Calibri"/>
      <family val="2"/>
      <scheme val="minor"/>
    </font>
    <font>
      <vertAlign val="superscript"/>
      <sz val="7.5"/>
      <name val="Verdana"/>
      <family val="2"/>
      <charset val="238"/>
    </font>
    <font>
      <sz val="7.5"/>
      <color theme="3" tint="0.39997558519241921"/>
      <name val="Verdana"/>
      <family val="2"/>
      <charset val="238"/>
    </font>
    <font>
      <i/>
      <sz val="11"/>
      <name val="Calibri"/>
      <family val="2"/>
      <charset val="238"/>
      <scheme val="minor"/>
    </font>
    <font>
      <b/>
      <sz val="7.5"/>
      <color theme="1" tint="0.249977111117893"/>
      <name val="Verdana"/>
      <family val="2"/>
      <charset val="238"/>
    </font>
    <font>
      <b/>
      <vertAlign val="superscript"/>
      <sz val="7.5"/>
      <color theme="0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8"/>
      <name val="Verdana"/>
      <family val="2"/>
      <charset val="238"/>
    </font>
    <font>
      <sz val="7.5"/>
      <color rgb="FF595959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.5"/>
      <color theme="3" tint="0.3999755851924192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vertAlign val="superscript"/>
      <sz val="7"/>
      <color theme="3" tint="0.39997558519241921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sz val="7"/>
      <name val="Verdana"/>
      <family val="2"/>
      <charset val="238"/>
    </font>
    <font>
      <i/>
      <sz val="7"/>
      <color theme="1"/>
      <name val="Verdana"/>
      <family val="2"/>
      <charset val="238"/>
    </font>
    <font>
      <i/>
      <sz val="7"/>
      <color theme="3" tint="0.39997558519241921"/>
      <name val="Verdana"/>
      <family val="2"/>
      <charset val="238"/>
    </font>
    <font>
      <vertAlign val="superscript"/>
      <sz val="7"/>
      <name val="Verdan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0090D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BC2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203">
    <xf numFmtId="0" fontId="0" fillId="0" borderId="0" xfId="0"/>
    <xf numFmtId="0" fontId="2" fillId="0" borderId="0" xfId="0" applyFont="1"/>
    <xf numFmtId="0" fontId="5" fillId="0" borderId="0" xfId="3" applyFont="1"/>
    <xf numFmtId="3" fontId="5" fillId="0" borderId="0" xfId="3" applyNumberFormat="1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17" fontId="8" fillId="2" borderId="1" xfId="0" quotePrefix="1" applyNumberFormat="1" applyFont="1" applyFill="1" applyBorder="1" applyAlignment="1">
      <alignment horizontal="center" vertical="center" wrapText="1"/>
    </xf>
    <xf numFmtId="17" fontId="8" fillId="2" borderId="2" xfId="0" quotePrefix="1" applyNumberFormat="1" applyFont="1" applyFill="1" applyBorder="1" applyAlignment="1">
      <alignment horizontal="center" vertical="center" wrapText="1"/>
    </xf>
    <xf numFmtId="17" fontId="8" fillId="2" borderId="3" xfId="0" quotePrefix="1" applyNumberFormat="1" applyFont="1" applyFill="1" applyBorder="1" applyAlignment="1">
      <alignment horizontal="center" vertical="center" wrapText="1"/>
    </xf>
    <xf numFmtId="49" fontId="8" fillId="2" borderId="1" xfId="0" quotePrefix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3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3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5" fillId="0" borderId="1" xfId="3" applyNumberFormat="1" applyFont="1" applyBorder="1" applyAlignment="1">
      <alignment vertical="top" wrapText="1"/>
    </xf>
    <xf numFmtId="3" fontId="5" fillId="0" borderId="1" xfId="4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0" fillId="0" borderId="3" xfId="0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vertical="center" wrapText="1"/>
    </xf>
    <xf numFmtId="0" fontId="12" fillId="0" borderId="0" xfId="0" applyFont="1"/>
    <xf numFmtId="4" fontId="5" fillId="0" borderId="1" xfId="0" applyNumberFormat="1" applyFont="1" applyBorder="1" applyAlignment="1">
      <alignment vertical="top" wrapText="1"/>
    </xf>
    <xf numFmtId="4" fontId="5" fillId="0" borderId="1" xfId="3" applyNumberFormat="1" applyFont="1" applyBorder="1" applyAlignment="1">
      <alignment vertical="top" wrapText="1"/>
    </xf>
    <xf numFmtId="4" fontId="5" fillId="0" borderId="1" xfId="4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top" wrapText="1"/>
    </xf>
    <xf numFmtId="4" fontId="10" fillId="0" borderId="3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wrapText="1"/>
    </xf>
    <xf numFmtId="4" fontId="11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top" wrapText="1"/>
    </xf>
    <xf numFmtId="3" fontId="5" fillId="0" borderId="4" xfId="0" applyNumberFormat="1" applyFont="1" applyBorder="1" applyAlignment="1">
      <alignment vertical="top" wrapText="1"/>
    </xf>
    <xf numFmtId="3" fontId="10" fillId="0" borderId="4" xfId="0" applyNumberFormat="1" applyFont="1" applyBorder="1" applyAlignment="1">
      <alignment vertical="top" wrapText="1"/>
    </xf>
    <xf numFmtId="3" fontId="11" fillId="0" borderId="4" xfId="0" applyNumberFormat="1" applyFont="1" applyBorder="1" applyAlignment="1">
      <alignment vertical="center" wrapText="1"/>
    </xf>
    <xf numFmtId="0" fontId="11" fillId="0" borderId="5" xfId="0" applyFont="1" applyBorder="1"/>
    <xf numFmtId="0" fontId="11" fillId="0" borderId="0" xfId="0" applyFont="1"/>
    <xf numFmtId="3" fontId="6" fillId="0" borderId="0" xfId="0" applyNumberFormat="1" applyFont="1"/>
    <xf numFmtId="0" fontId="14" fillId="0" borderId="0" xfId="0" applyFont="1"/>
    <xf numFmtId="3" fontId="12" fillId="0" borderId="0" xfId="0" applyNumberFormat="1" applyFont="1"/>
    <xf numFmtId="0" fontId="11" fillId="0" borderId="0" xfId="0" applyFont="1" applyAlignment="1">
      <alignment vertical="top"/>
    </xf>
    <xf numFmtId="0" fontId="5" fillId="0" borderId="1" xfId="0" applyFont="1" applyBorder="1" applyAlignment="1">
      <alignment vertical="center" wrapText="1"/>
    </xf>
    <xf numFmtId="3" fontId="5" fillId="0" borderId="1" xfId="4" quotePrefix="1" applyNumberFormat="1" applyFont="1" applyBorder="1" applyAlignment="1">
      <alignment vertical="top" wrapText="1"/>
    </xf>
    <xf numFmtId="4" fontId="11" fillId="0" borderId="1" xfId="0" applyNumberFormat="1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3" fontId="5" fillId="0" borderId="0" xfId="0" applyNumberFormat="1" applyFont="1" applyAlignment="1">
      <alignment vertical="top" wrapText="1"/>
    </xf>
    <xf numFmtId="3" fontId="5" fillId="0" borderId="0" xfId="3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14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center" wrapText="1"/>
    </xf>
    <xf numFmtId="3" fontId="10" fillId="0" borderId="4" xfId="0" applyNumberFormat="1" applyFont="1" applyBorder="1" applyAlignment="1">
      <alignment horizontal="center" vertical="top" wrapText="1"/>
    </xf>
    <xf numFmtId="3" fontId="10" fillId="0" borderId="6" xfId="0" applyNumberFormat="1" applyFont="1" applyBorder="1" applyAlignment="1">
      <alignment horizontal="center" vertical="top" wrapText="1"/>
    </xf>
    <xf numFmtId="4" fontId="0" fillId="0" borderId="0" xfId="0" applyNumberFormat="1"/>
    <xf numFmtId="3" fontId="11" fillId="0" borderId="1" xfId="0" applyNumberFormat="1" applyFont="1" applyBorder="1" applyAlignment="1">
      <alignment horizontal="right"/>
    </xf>
    <xf numFmtId="0" fontId="5" fillId="0" borderId="0" xfId="0" applyFont="1" applyAlignment="1">
      <alignment vertical="top" wrapText="1"/>
    </xf>
    <xf numFmtId="3" fontId="10" fillId="0" borderId="0" xfId="0" applyNumberFormat="1" applyFont="1" applyAlignment="1">
      <alignment horizontal="center" vertical="top" wrapText="1"/>
    </xf>
    <xf numFmtId="3" fontId="11" fillId="0" borderId="0" xfId="0" applyNumberFormat="1" applyFont="1"/>
    <xf numFmtId="3" fontId="14" fillId="0" borderId="0" xfId="0" applyNumberFormat="1" applyFont="1"/>
    <xf numFmtId="17" fontId="8" fillId="2" borderId="7" xfId="0" quotePrefix="1" applyNumberFormat="1" applyFont="1" applyFill="1" applyBorder="1" applyAlignment="1">
      <alignment horizontal="center" vertical="center" wrapText="1"/>
    </xf>
    <xf numFmtId="17" fontId="8" fillId="2" borderId="8" xfId="0" quotePrefix="1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8" fillId="3" borderId="9" xfId="3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vertical="top" wrapText="1"/>
    </xf>
    <xf numFmtId="0" fontId="8" fillId="3" borderId="9" xfId="0" applyFont="1" applyFill="1" applyBorder="1" applyAlignment="1">
      <alignment vertical="top" wrapText="1"/>
    </xf>
    <xf numFmtId="0" fontId="8" fillId="4" borderId="10" xfId="0" applyFont="1" applyFill="1" applyBorder="1" applyAlignment="1">
      <alignment vertical="top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vertical="top" wrapText="1"/>
    </xf>
    <xf numFmtId="0" fontId="8" fillId="3" borderId="12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left" vertical="top" wrapText="1"/>
    </xf>
    <xf numFmtId="0" fontId="5" fillId="5" borderId="12" xfId="3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vertical="top" wrapText="1"/>
    </xf>
    <xf numFmtId="0" fontId="5" fillId="5" borderId="12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3" fontId="5" fillId="5" borderId="1" xfId="0" applyNumberFormat="1" applyFont="1" applyFill="1" applyBorder="1" applyAlignment="1">
      <alignment vertical="top" wrapText="1"/>
    </xf>
    <xf numFmtId="3" fontId="5" fillId="6" borderId="1" xfId="0" applyNumberFormat="1" applyFont="1" applyFill="1" applyBorder="1" applyAlignment="1">
      <alignment vertical="top" wrapText="1"/>
    </xf>
    <xf numFmtId="3" fontId="5" fillId="6" borderId="3" xfId="0" applyNumberFormat="1" applyFont="1" applyFill="1" applyBorder="1" applyAlignment="1">
      <alignment vertical="top" wrapText="1"/>
    </xf>
    <xf numFmtId="3" fontId="5" fillId="7" borderId="1" xfId="0" applyNumberFormat="1" applyFont="1" applyFill="1" applyBorder="1" applyAlignment="1">
      <alignment vertical="center" wrapText="1"/>
    </xf>
    <xf numFmtId="3" fontId="11" fillId="7" borderId="1" xfId="0" applyNumberFormat="1" applyFont="1" applyFill="1" applyBorder="1" applyAlignment="1">
      <alignment vertical="top" wrapText="1"/>
    </xf>
    <xf numFmtId="3" fontId="11" fillId="7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3" applyFont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vertical="top" wrapText="1"/>
    </xf>
    <xf numFmtId="3" fontId="5" fillId="0" borderId="8" xfId="3" applyNumberFormat="1" applyFont="1" applyBorder="1" applyAlignment="1">
      <alignment vertical="top" wrapText="1"/>
    </xf>
    <xf numFmtId="3" fontId="5" fillId="0" borderId="8" xfId="4" applyNumberFormat="1" applyFont="1" applyBorder="1" applyAlignment="1">
      <alignment vertical="top" wrapText="1"/>
    </xf>
    <xf numFmtId="3" fontId="5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1" fontId="5" fillId="0" borderId="1" xfId="4" applyNumberFormat="1" applyFont="1" applyBorder="1" applyAlignment="1">
      <alignment vertical="top" wrapText="1"/>
    </xf>
    <xf numFmtId="0" fontId="5" fillId="0" borderId="1" xfId="3" applyFont="1" applyBorder="1" applyAlignment="1">
      <alignment vertical="top" wrapText="1"/>
    </xf>
    <xf numFmtId="164" fontId="15" fillId="0" borderId="0" xfId="2" applyNumberFormat="1" applyFont="1" applyBorder="1"/>
    <xf numFmtId="3" fontId="15" fillId="0" borderId="0" xfId="0" applyNumberFormat="1" applyFont="1"/>
    <xf numFmtId="0" fontId="12" fillId="0" borderId="1" xfId="0" applyFont="1" applyBorder="1"/>
    <xf numFmtId="0" fontId="7" fillId="0" borderId="1" xfId="0" applyFont="1" applyBorder="1"/>
    <xf numFmtId="10" fontId="12" fillId="0" borderId="0" xfId="2" applyNumberFormat="1" applyFont="1"/>
    <xf numFmtId="3" fontId="16" fillId="7" borderId="1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left" vertical="center" wrapText="1"/>
    </xf>
    <xf numFmtId="3" fontId="5" fillId="0" borderId="7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10" fillId="0" borderId="9" xfId="0" applyNumberFormat="1" applyFont="1" applyBorder="1" applyAlignment="1">
      <alignment vertical="top" wrapText="1"/>
    </xf>
    <xf numFmtId="3" fontId="10" fillId="0" borderId="9" xfId="0" applyNumberFormat="1" applyFont="1" applyBorder="1" applyAlignment="1">
      <alignment vertical="center" wrapText="1"/>
    </xf>
    <xf numFmtId="3" fontId="11" fillId="0" borderId="9" xfId="0" applyNumberFormat="1" applyFont="1" applyBorder="1" applyAlignment="1">
      <alignment vertical="center" wrapText="1"/>
    </xf>
    <xf numFmtId="3" fontId="5" fillId="0" borderId="9" xfId="3" applyNumberFormat="1" applyFont="1" applyBorder="1" applyAlignment="1">
      <alignment vertical="top" wrapText="1"/>
    </xf>
    <xf numFmtId="3" fontId="5" fillId="0" borderId="9" xfId="4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3" fontId="12" fillId="0" borderId="1" xfId="0" applyNumberFormat="1" applyFont="1" applyBorder="1"/>
    <xf numFmtId="3" fontId="12" fillId="0" borderId="8" xfId="0" applyNumberFormat="1" applyFont="1" applyBorder="1"/>
    <xf numFmtId="3" fontId="10" fillId="0" borderId="8" xfId="0" applyNumberFormat="1" applyFont="1" applyBorder="1" applyAlignment="1">
      <alignment vertical="center" wrapText="1"/>
    </xf>
    <xf numFmtId="0" fontId="2" fillId="0" borderId="5" xfId="0" applyFont="1" applyBorder="1"/>
    <xf numFmtId="165" fontId="5" fillId="0" borderId="0" xfId="0" applyNumberFormat="1" applyFont="1"/>
    <xf numFmtId="165" fontId="5" fillId="0" borderId="0" xfId="3" applyNumberFormat="1" applyFont="1"/>
    <xf numFmtId="164" fontId="15" fillId="0" borderId="0" xfId="2" applyNumberFormat="1" applyFont="1"/>
    <xf numFmtId="165" fontId="11" fillId="0" borderId="0" xfId="0" applyNumberFormat="1" applyFont="1" applyAlignment="1">
      <alignment vertical="center"/>
    </xf>
    <xf numFmtId="17" fontId="8" fillId="2" borderId="9" xfId="0" quotePrefix="1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top" wrapText="1"/>
    </xf>
    <xf numFmtId="165" fontId="5" fillId="0" borderId="1" xfId="3" applyNumberFormat="1" applyFont="1" applyBorder="1" applyAlignment="1">
      <alignment vertical="top" wrapText="1"/>
    </xf>
    <xf numFmtId="165" fontId="5" fillId="0" borderId="1" xfId="4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top" wrapText="1"/>
    </xf>
    <xf numFmtId="165" fontId="5" fillId="0" borderId="8" xfId="0" applyNumberFormat="1" applyFont="1" applyBorder="1" applyAlignment="1">
      <alignment vertical="top" wrapText="1"/>
    </xf>
    <xf numFmtId="165" fontId="10" fillId="0" borderId="8" xfId="0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vertical="top" wrapText="1"/>
    </xf>
    <xf numFmtId="165" fontId="11" fillId="0" borderId="1" xfId="0" applyNumberFormat="1" applyFont="1" applyBorder="1" applyAlignment="1">
      <alignment vertical="center" wrapText="1"/>
    </xf>
    <xf numFmtId="0" fontId="21" fillId="0" borderId="0" xfId="0" applyFont="1" applyAlignment="1">
      <alignment vertical="top" wrapText="1"/>
    </xf>
    <xf numFmtId="3" fontId="11" fillId="0" borderId="0" xfId="0" applyNumberFormat="1" applyFont="1" applyAlignment="1">
      <alignment vertical="top" wrapText="1"/>
    </xf>
    <xf numFmtId="3" fontId="11" fillId="0" borderId="0" xfId="0" applyNumberFormat="1" applyFont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166" fontId="11" fillId="0" borderId="1" xfId="0" applyNumberFormat="1" applyFont="1" applyBorder="1" applyAlignment="1">
      <alignment vertical="center" wrapText="1"/>
    </xf>
    <xf numFmtId="3" fontId="5" fillId="0" borderId="0" xfId="4" applyNumberFormat="1" applyFont="1" applyAlignment="1">
      <alignment vertical="top" wrapText="1"/>
    </xf>
    <xf numFmtId="3" fontId="22" fillId="0" borderId="0" xfId="0" applyNumberFormat="1" applyFont="1"/>
    <xf numFmtId="3" fontId="23" fillId="0" borderId="0" xfId="0" applyNumberFormat="1" applyFont="1"/>
    <xf numFmtId="3" fontId="2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5" fillId="5" borderId="1" xfId="3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5" borderId="0" xfId="0" applyFont="1" applyFill="1" applyAlignment="1">
      <alignment horizontal="center" vertical="top" wrapText="1"/>
    </xf>
    <xf numFmtId="0" fontId="11" fillId="5" borderId="1" xfId="0" applyFont="1" applyFill="1" applyBorder="1" applyAlignment="1">
      <alignment horizontal="left" vertical="center" wrapText="1"/>
    </xf>
    <xf numFmtId="3" fontId="10" fillId="0" borderId="1" xfId="0" applyNumberFormat="1" applyFont="1" applyBorder="1" applyAlignment="1">
      <alignment wrapText="1"/>
    </xf>
    <xf numFmtId="3" fontId="10" fillId="0" borderId="10" xfId="0" applyNumberFormat="1" applyFont="1" applyBorder="1" applyAlignment="1">
      <alignment vertical="top" wrapText="1"/>
    </xf>
    <xf numFmtId="3" fontId="10" fillId="0" borderId="9" xfId="0" applyNumberFormat="1" applyFont="1" applyBorder="1" applyAlignment="1">
      <alignment wrapText="1"/>
    </xf>
    <xf numFmtId="3" fontId="5" fillId="8" borderId="0" xfId="0" applyNumberFormat="1" applyFont="1" applyFill="1" applyAlignment="1">
      <alignment vertical="top" wrapText="1"/>
    </xf>
    <xf numFmtId="3" fontId="5" fillId="8" borderId="0" xfId="4" applyNumberFormat="1" applyFont="1" applyFill="1" applyAlignment="1">
      <alignment vertical="top" wrapText="1"/>
    </xf>
    <xf numFmtId="3" fontId="0" fillId="0" borderId="0" xfId="0" applyNumberFormat="1"/>
    <xf numFmtId="3" fontId="5" fillId="8" borderId="0" xfId="0" applyNumberFormat="1" applyFont="1" applyFill="1"/>
    <xf numFmtId="165" fontId="11" fillId="0" borderId="0" xfId="0" applyNumberFormat="1" applyFont="1"/>
    <xf numFmtId="17" fontId="8" fillId="9" borderId="1" xfId="0" quotePrefix="1" applyNumberFormat="1" applyFont="1" applyFill="1" applyBorder="1" applyAlignment="1">
      <alignment horizontal="center" vertical="center" wrapText="1"/>
    </xf>
    <xf numFmtId="17" fontId="8" fillId="0" borderId="0" xfId="0" quotePrefix="1" applyNumberFormat="1" applyFont="1" applyAlignment="1">
      <alignment horizontal="center" vertical="center" wrapText="1"/>
    </xf>
    <xf numFmtId="17" fontId="8" fillId="9" borderId="9" xfId="0" quotePrefix="1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top" wrapText="1"/>
    </xf>
    <xf numFmtId="3" fontId="5" fillId="0" borderId="0" xfId="0" applyNumberFormat="1" applyFont="1" applyAlignment="1">
      <alignment vertical="center" wrapText="1"/>
    </xf>
    <xf numFmtId="3" fontId="5" fillId="0" borderId="1" xfId="3" applyNumberFormat="1" applyFont="1" applyBorder="1" applyAlignment="1">
      <alignment vertical="center" wrapText="1"/>
    </xf>
    <xf numFmtId="3" fontId="5" fillId="0" borderId="1" xfId="4" applyNumberFormat="1" applyFont="1" applyBorder="1" applyAlignment="1">
      <alignment vertical="center" wrapText="1"/>
    </xf>
    <xf numFmtId="0" fontId="12" fillId="0" borderId="0" xfId="0" applyFont="1" applyAlignment="1">
      <alignment vertical="center"/>
    </xf>
    <xf numFmtId="168" fontId="5" fillId="0" borderId="1" xfId="1" applyNumberFormat="1" applyFont="1" applyFill="1" applyBorder="1"/>
    <xf numFmtId="0" fontId="5" fillId="0" borderId="1" xfId="0" applyFont="1" applyBorder="1"/>
    <xf numFmtId="167" fontId="5" fillId="0" borderId="0" xfId="1" applyFont="1"/>
    <xf numFmtId="165" fontId="10" fillId="0" borderId="0" xfId="0" applyNumberFormat="1" applyFont="1" applyAlignment="1">
      <alignment vertical="top" wrapText="1"/>
    </xf>
    <xf numFmtId="164" fontId="6" fillId="0" borderId="0" xfId="2" applyNumberFormat="1" applyFont="1"/>
    <xf numFmtId="165" fontId="11" fillId="0" borderId="0" xfId="0" applyNumberFormat="1" applyFont="1" applyAlignment="1">
      <alignment vertical="top" wrapText="1"/>
    </xf>
    <xf numFmtId="3" fontId="5" fillId="0" borderId="9" xfId="0" applyNumberFormat="1" applyFont="1" applyBorder="1" applyAlignment="1">
      <alignment vertical="center" wrapText="1"/>
    </xf>
    <xf numFmtId="0" fontId="4" fillId="0" borderId="0" xfId="3"/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0" fillId="0" borderId="12" xfId="0" applyBorder="1"/>
    <xf numFmtId="3" fontId="5" fillId="0" borderId="12" xfId="0" applyNumberFormat="1" applyFont="1" applyBorder="1" applyAlignment="1">
      <alignment vertical="top" wrapText="1"/>
    </xf>
    <xf numFmtId="10" fontId="0" fillId="0" borderId="0" xfId="0" applyNumberFormat="1"/>
    <xf numFmtId="0" fontId="26" fillId="0" borderId="0" xfId="0" applyFont="1"/>
    <xf numFmtId="17" fontId="8" fillId="9" borderId="8" xfId="0" quotePrefix="1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top" wrapText="1"/>
    </xf>
    <xf numFmtId="0" fontId="27" fillId="0" borderId="0" xfId="0" applyFont="1"/>
    <xf numFmtId="10" fontId="12" fillId="0" borderId="0" xfId="0" applyNumberFormat="1" applyFont="1"/>
    <xf numFmtId="0" fontId="15" fillId="0" borderId="0" xfId="0" applyFont="1"/>
    <xf numFmtId="0" fontId="28" fillId="0" borderId="0" xfId="0" applyFont="1"/>
    <xf numFmtId="0" fontId="29" fillId="0" borderId="0" xfId="0" applyFont="1"/>
    <xf numFmtId="0" fontId="24" fillId="0" borderId="0" xfId="0" applyFont="1" applyAlignment="1">
      <alignment horizontal="left" wrapText="1"/>
    </xf>
    <xf numFmtId="0" fontId="5" fillId="0" borderId="16" xfId="0" applyFont="1" applyBorder="1" applyAlignment="1">
      <alignment vertical="top" wrapText="1"/>
    </xf>
    <xf numFmtId="0" fontId="27" fillId="0" borderId="0" xfId="0" applyFont="1" applyAlignment="1">
      <alignment wrapText="1"/>
    </xf>
    <xf numFmtId="17" fontId="8" fillId="0" borderId="17" xfId="0" quotePrefix="1" applyNumberFormat="1" applyFont="1" applyBorder="1" applyAlignment="1">
      <alignment horizontal="center" vertical="center" wrapText="1"/>
    </xf>
    <xf numFmtId="17" fontId="8" fillId="9" borderId="13" xfId="0" quotePrefix="1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wrapText="1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1" xfId="1" applyNumberFormat="1" applyFont="1" applyBorder="1" applyAlignment="1">
      <alignment horizontal="right" vertical="center" wrapText="1"/>
    </xf>
    <xf numFmtId="169" fontId="11" fillId="0" borderId="1" xfId="0" applyNumberFormat="1" applyFont="1" applyBorder="1" applyAlignment="1">
      <alignment vertical="center" wrapText="1"/>
    </xf>
  </cellXfs>
  <cellStyles count="5">
    <cellStyle name="Dziesiętny" xfId="1" builtinId="3"/>
    <cellStyle name="Normal 2" xfId="3" xr:uid="{4441BCB9-08FC-4F76-BFFC-61E5D4B98D79}"/>
    <cellStyle name="Normalny" xfId="0" builtinId="0"/>
    <cellStyle name="Normalny 2" xfId="4" xr:uid="{81231641-48C5-4B49-88E1-984C04C3356E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CDF6B-58B6-4143-829C-F6D05B470307}">
  <sheetPr>
    <pageSetUpPr fitToPage="1"/>
  </sheetPr>
  <dimension ref="A1:LX144"/>
  <sheetViews>
    <sheetView tabSelected="1" zoomScale="99" zoomScaleNormal="99" zoomScaleSheetLayoutView="70" workbookViewId="0">
      <pane xSplit="1" topLeftCell="FQ1" activePane="topRight" state="frozen"/>
      <selection activeCell="A64" sqref="A64"/>
      <selection pane="topRight" activeCell="GA2" sqref="GA2"/>
    </sheetView>
  </sheetViews>
  <sheetFormatPr defaultRowHeight="15" x14ac:dyDescent="0.25"/>
  <cols>
    <col min="1" max="1" width="39.5703125" customWidth="1"/>
    <col min="2" max="5" width="14" bestFit="1" customWidth="1"/>
    <col min="6" max="6" width="14.7109375" bestFit="1" customWidth="1"/>
    <col min="7" max="7" width="14" bestFit="1" customWidth="1"/>
    <col min="8" max="9" width="14.140625" bestFit="1" customWidth="1"/>
    <col min="10" max="17" width="14" bestFit="1" customWidth="1"/>
    <col min="18" max="18" width="14.7109375" bestFit="1" customWidth="1"/>
    <col min="19" max="19" width="14" bestFit="1" customWidth="1"/>
    <col min="20" max="21" width="14.140625" bestFit="1" customWidth="1"/>
    <col min="22" max="23" width="14" bestFit="1" customWidth="1"/>
    <col min="24" max="24" width="14.5703125" bestFit="1" customWidth="1"/>
    <col min="25" max="29" width="14" bestFit="1" customWidth="1"/>
    <col min="30" max="30" width="14.7109375" bestFit="1" customWidth="1"/>
    <col min="31" max="31" width="14" bestFit="1" customWidth="1"/>
    <col min="32" max="33" width="14.140625" bestFit="1" customWidth="1"/>
    <col min="34" max="41" width="14" bestFit="1" customWidth="1"/>
    <col min="42" max="42" width="14.7109375" bestFit="1" customWidth="1"/>
    <col min="43" max="43" width="14" bestFit="1" customWidth="1"/>
    <col min="44" max="45" width="14.140625" bestFit="1" customWidth="1"/>
    <col min="46" max="53" width="14" bestFit="1" customWidth="1"/>
    <col min="54" max="54" width="14.7109375" bestFit="1" customWidth="1"/>
    <col min="55" max="55" width="14" bestFit="1" customWidth="1"/>
    <col min="56" max="57" width="14.140625" bestFit="1" customWidth="1"/>
    <col min="58" max="60" width="14" style="6" bestFit="1" customWidth="1"/>
    <col min="61" max="61" width="14" bestFit="1" customWidth="1"/>
    <col min="62" max="62" width="14" style="6" bestFit="1" customWidth="1"/>
    <col min="63" max="65" width="14" bestFit="1" customWidth="1"/>
    <col min="66" max="66" width="14.7109375" bestFit="1" customWidth="1"/>
    <col min="67" max="67" width="14" bestFit="1" customWidth="1"/>
    <col min="68" max="68" width="14.140625" bestFit="1" customWidth="1"/>
    <col min="69" max="69" width="14.140625" style="7" bestFit="1" customWidth="1"/>
    <col min="70" max="71" width="14" style="7" bestFit="1" customWidth="1"/>
    <col min="72" max="77" width="14" bestFit="1" customWidth="1"/>
    <col min="78" max="78" width="14.7109375" bestFit="1" customWidth="1"/>
    <col min="79" max="79" width="14" bestFit="1" customWidth="1"/>
    <col min="80" max="81" width="14.140625" bestFit="1" customWidth="1"/>
    <col min="82" max="89" width="14" bestFit="1" customWidth="1"/>
    <col min="90" max="90" width="14.7109375" bestFit="1" customWidth="1"/>
    <col min="91" max="91" width="14" bestFit="1" customWidth="1"/>
    <col min="92" max="93" width="14.140625" bestFit="1" customWidth="1"/>
    <col min="94" max="101" width="14" bestFit="1" customWidth="1"/>
    <col min="102" max="102" width="14.7109375" bestFit="1" customWidth="1"/>
    <col min="103" max="103" width="14" bestFit="1" customWidth="1"/>
    <col min="104" max="105" width="14.140625" bestFit="1" customWidth="1"/>
    <col min="106" max="113" width="14" bestFit="1" customWidth="1"/>
    <col min="114" max="114" width="14.7109375" bestFit="1" customWidth="1"/>
    <col min="115" max="115" width="14.42578125" bestFit="1" customWidth="1"/>
    <col min="116" max="117" width="14.140625" bestFit="1" customWidth="1"/>
    <col min="118" max="125" width="14" bestFit="1" customWidth="1"/>
    <col min="126" max="126" width="14.7109375" bestFit="1" customWidth="1"/>
    <col min="127" max="127" width="14" bestFit="1" customWidth="1"/>
    <col min="128" max="129" width="14.140625" bestFit="1" customWidth="1"/>
    <col min="130" max="137" width="14" bestFit="1" customWidth="1"/>
    <col min="138" max="138" width="14.7109375" bestFit="1" customWidth="1"/>
    <col min="139" max="139" width="14" bestFit="1" customWidth="1"/>
    <col min="140" max="141" width="14.140625" bestFit="1" customWidth="1"/>
    <col min="142" max="158" width="16.5703125" bestFit="1" customWidth="1"/>
    <col min="159" max="160" width="14" bestFit="1" customWidth="1"/>
    <col min="161" max="161" width="15" bestFit="1" customWidth="1"/>
    <col min="162" max="162" width="14.7109375" bestFit="1" customWidth="1"/>
    <col min="163" max="163" width="14" bestFit="1" customWidth="1"/>
    <col min="164" max="165" width="14.140625" bestFit="1" customWidth="1"/>
    <col min="166" max="166" width="15" bestFit="1" customWidth="1"/>
    <col min="167" max="167" width="14" bestFit="1" customWidth="1"/>
    <col min="168" max="169" width="15" bestFit="1" customWidth="1"/>
    <col min="170" max="171" width="14" bestFit="1" customWidth="1"/>
    <col min="172" max="173" width="18.85546875" bestFit="1" customWidth="1"/>
    <col min="174" max="174" width="17.7109375" bestFit="1" customWidth="1"/>
    <col min="175" max="176" width="18.85546875" bestFit="1" customWidth="1"/>
    <col min="177" max="177" width="14.140625" bestFit="1" customWidth="1"/>
    <col min="178" max="178" width="20.5703125" bestFit="1" customWidth="1"/>
    <col min="179" max="179" width="20.5703125" customWidth="1"/>
    <col min="180" max="180" width="18" customWidth="1"/>
    <col min="181" max="182" width="19.140625" customWidth="1"/>
  </cols>
  <sheetData>
    <row r="1" spans="1:182" ht="16.5" thickBot="1" x14ac:dyDescent="0.3">
      <c r="A1" s="1" t="s">
        <v>0</v>
      </c>
      <c r="B1" s="2"/>
      <c r="C1" s="2"/>
      <c r="D1" s="2"/>
      <c r="E1" s="2"/>
      <c r="F1" s="3"/>
      <c r="G1" s="2"/>
      <c r="H1" s="2"/>
      <c r="I1" s="3"/>
      <c r="J1" s="4"/>
      <c r="K1" s="4"/>
      <c r="L1" s="5"/>
      <c r="M1" s="4"/>
      <c r="N1" s="4"/>
      <c r="O1" s="5"/>
      <c r="P1" s="4"/>
      <c r="Q1" s="4"/>
      <c r="R1" s="5"/>
      <c r="S1" s="4"/>
      <c r="T1" s="4"/>
      <c r="U1" s="5"/>
      <c r="V1" s="4"/>
      <c r="W1" s="4"/>
      <c r="X1" s="5"/>
      <c r="Y1" s="4"/>
      <c r="Z1" s="4"/>
      <c r="AA1" s="5"/>
      <c r="AB1" s="4"/>
      <c r="AC1" s="4"/>
      <c r="AD1" s="5"/>
      <c r="AE1" s="5"/>
      <c r="AF1" s="5"/>
      <c r="AG1" s="5"/>
      <c r="AH1" s="5"/>
      <c r="AI1" s="5"/>
      <c r="AJ1" s="5"/>
      <c r="AK1" s="5"/>
      <c r="AL1" s="4"/>
      <c r="AM1" s="4"/>
      <c r="AN1" s="4"/>
      <c r="AO1" s="4"/>
      <c r="AP1" s="4"/>
      <c r="AQ1" s="4"/>
      <c r="AR1" s="4"/>
      <c r="AS1" s="4"/>
      <c r="AT1" s="4"/>
    </row>
    <row r="2" spans="1:182" s="12" customFormat="1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8" t="s">
        <v>33</v>
      </c>
      <c r="AH2" s="8" t="s">
        <v>34</v>
      </c>
      <c r="AI2" s="8" t="s">
        <v>35</v>
      </c>
      <c r="AJ2" s="8" t="s">
        <v>36</v>
      </c>
      <c r="AK2" s="8" t="s">
        <v>37</v>
      </c>
      <c r="AL2" s="8" t="s">
        <v>38</v>
      </c>
      <c r="AM2" s="8" t="s">
        <v>39</v>
      </c>
      <c r="AN2" s="8" t="s">
        <v>40</v>
      </c>
      <c r="AO2" s="8" t="s">
        <v>41</v>
      </c>
      <c r="AP2" s="8" t="s">
        <v>42</v>
      </c>
      <c r="AQ2" s="8" t="s">
        <v>43</v>
      </c>
      <c r="AR2" s="8" t="s">
        <v>44</v>
      </c>
      <c r="AS2" s="8" t="s">
        <v>45</v>
      </c>
      <c r="AT2" s="8" t="s">
        <v>46</v>
      </c>
      <c r="AU2" s="8" t="s">
        <v>47</v>
      </c>
      <c r="AV2" s="8" t="s">
        <v>48</v>
      </c>
      <c r="AW2" s="8" t="s">
        <v>49</v>
      </c>
      <c r="AX2" s="8" t="s">
        <v>50</v>
      </c>
      <c r="AY2" s="8" t="s">
        <v>51</v>
      </c>
      <c r="AZ2" s="8" t="s">
        <v>52</v>
      </c>
      <c r="BA2" s="8" t="s">
        <v>53</v>
      </c>
      <c r="BB2" s="8" t="s">
        <v>54</v>
      </c>
      <c r="BC2" s="8" t="s">
        <v>55</v>
      </c>
      <c r="BD2" s="8" t="s">
        <v>56</v>
      </c>
      <c r="BE2" s="8" t="s">
        <v>57</v>
      </c>
      <c r="BF2" s="8" t="s">
        <v>58</v>
      </c>
      <c r="BG2" s="8" t="s">
        <v>59</v>
      </c>
      <c r="BH2" s="8" t="s">
        <v>60</v>
      </c>
      <c r="BI2" s="8" t="s">
        <v>61</v>
      </c>
      <c r="BJ2" s="8" t="s">
        <v>62</v>
      </c>
      <c r="BK2" s="8" t="s">
        <v>63</v>
      </c>
      <c r="BL2" s="8" t="s">
        <v>64</v>
      </c>
      <c r="BM2" s="8" t="s">
        <v>65</v>
      </c>
      <c r="BN2" s="8" t="s">
        <v>66</v>
      </c>
      <c r="BO2" s="8" t="s">
        <v>67</v>
      </c>
      <c r="BP2" s="8" t="s">
        <v>68</v>
      </c>
      <c r="BQ2" s="8" t="s">
        <v>69</v>
      </c>
      <c r="BR2" s="8" t="s">
        <v>70</v>
      </c>
      <c r="BS2" s="8" t="s">
        <v>71</v>
      </c>
      <c r="BT2" s="8" t="s">
        <v>72</v>
      </c>
      <c r="BU2" s="8" t="s">
        <v>73</v>
      </c>
      <c r="BV2" s="8" t="s">
        <v>74</v>
      </c>
      <c r="BW2" s="8" t="s">
        <v>75</v>
      </c>
      <c r="BX2" s="8" t="s">
        <v>76</v>
      </c>
      <c r="BY2" s="8" t="s">
        <v>77</v>
      </c>
      <c r="BZ2" s="8" t="s">
        <v>78</v>
      </c>
      <c r="CA2" s="9" t="s">
        <v>79</v>
      </c>
      <c r="CB2" s="9" t="s">
        <v>80</v>
      </c>
      <c r="CC2" s="8" t="s">
        <v>81</v>
      </c>
      <c r="CD2" s="8" t="s">
        <v>82</v>
      </c>
      <c r="CE2" s="8" t="s">
        <v>83</v>
      </c>
      <c r="CF2" s="8" t="s">
        <v>84</v>
      </c>
      <c r="CG2" s="8" t="s">
        <v>85</v>
      </c>
      <c r="CH2" s="8" t="s">
        <v>86</v>
      </c>
      <c r="CI2" s="8" t="s">
        <v>87</v>
      </c>
      <c r="CJ2" s="8" t="s">
        <v>88</v>
      </c>
      <c r="CK2" s="8" t="s">
        <v>89</v>
      </c>
      <c r="CL2" s="8" t="s">
        <v>90</v>
      </c>
      <c r="CM2" s="8" t="s">
        <v>91</v>
      </c>
      <c r="CN2" s="8" t="s">
        <v>92</v>
      </c>
      <c r="CO2" s="8" t="s">
        <v>93</v>
      </c>
      <c r="CP2" s="8" t="s">
        <v>94</v>
      </c>
      <c r="CQ2" s="8" t="s">
        <v>95</v>
      </c>
      <c r="CR2" s="8" t="s">
        <v>96</v>
      </c>
      <c r="CS2" s="8" t="s">
        <v>97</v>
      </c>
      <c r="CT2" s="8" t="s">
        <v>98</v>
      </c>
      <c r="CU2" s="8" t="s">
        <v>99</v>
      </c>
      <c r="CV2" s="8" t="s">
        <v>100</v>
      </c>
      <c r="CW2" s="8" t="s">
        <v>101</v>
      </c>
      <c r="CX2" s="8" t="s">
        <v>102</v>
      </c>
      <c r="CY2" s="8" t="s">
        <v>103</v>
      </c>
      <c r="CZ2" s="8" t="s">
        <v>104</v>
      </c>
      <c r="DA2" s="8" t="s">
        <v>105</v>
      </c>
      <c r="DB2" s="8" t="s">
        <v>106</v>
      </c>
      <c r="DC2" s="8" t="s">
        <v>107</v>
      </c>
      <c r="DD2" s="8" t="s">
        <v>108</v>
      </c>
      <c r="DE2" s="8" t="s">
        <v>109</v>
      </c>
      <c r="DF2" s="8" t="s">
        <v>110</v>
      </c>
      <c r="DG2" s="8" t="s">
        <v>111</v>
      </c>
      <c r="DH2" s="8" t="s">
        <v>112</v>
      </c>
      <c r="DI2" s="8" t="s">
        <v>113</v>
      </c>
      <c r="DJ2" s="8" t="s">
        <v>114</v>
      </c>
      <c r="DK2" s="8" t="s">
        <v>115</v>
      </c>
      <c r="DL2" s="8" t="s">
        <v>116</v>
      </c>
      <c r="DM2" s="8" t="s">
        <v>117</v>
      </c>
      <c r="DN2" s="8" t="s">
        <v>118</v>
      </c>
      <c r="DO2" s="8" t="s">
        <v>119</v>
      </c>
      <c r="DP2" s="8" t="s">
        <v>120</v>
      </c>
      <c r="DQ2" s="8" t="s">
        <v>121</v>
      </c>
      <c r="DR2" s="8" t="s">
        <v>122</v>
      </c>
      <c r="DS2" s="8" t="s">
        <v>123</v>
      </c>
      <c r="DT2" s="8" t="s">
        <v>124</v>
      </c>
      <c r="DU2" s="8" t="s">
        <v>125</v>
      </c>
      <c r="DV2" s="8" t="s">
        <v>126</v>
      </c>
      <c r="DW2" s="8" t="s">
        <v>127</v>
      </c>
      <c r="DX2" s="8" t="s">
        <v>128</v>
      </c>
      <c r="DY2" s="8" t="s">
        <v>129</v>
      </c>
      <c r="DZ2" s="8" t="s">
        <v>130</v>
      </c>
      <c r="EA2" s="8" t="s">
        <v>131</v>
      </c>
      <c r="EB2" s="8" t="s">
        <v>132</v>
      </c>
      <c r="EC2" s="8" t="s">
        <v>133</v>
      </c>
      <c r="ED2" s="8" t="s">
        <v>134</v>
      </c>
      <c r="EE2" s="8" t="s">
        <v>135</v>
      </c>
      <c r="EF2" s="8" t="s">
        <v>136</v>
      </c>
      <c r="EG2" s="8" t="s">
        <v>137</v>
      </c>
      <c r="EH2" s="8" t="s">
        <v>138</v>
      </c>
      <c r="EI2" s="8" t="s">
        <v>139</v>
      </c>
      <c r="EJ2" s="10" t="s">
        <v>140</v>
      </c>
      <c r="EK2" s="8" t="s">
        <v>141</v>
      </c>
      <c r="EL2" s="8" t="s">
        <v>142</v>
      </c>
      <c r="EM2" s="8" t="s">
        <v>143</v>
      </c>
      <c r="EN2" s="8" t="s">
        <v>144</v>
      </c>
      <c r="EO2" s="8" t="s">
        <v>145</v>
      </c>
      <c r="EP2" s="8" t="s">
        <v>146</v>
      </c>
      <c r="EQ2" s="8" t="s">
        <v>147</v>
      </c>
      <c r="ER2" s="11" t="s">
        <v>148</v>
      </c>
      <c r="ES2" s="8" t="s">
        <v>149</v>
      </c>
      <c r="ET2" s="8" t="s">
        <v>150</v>
      </c>
      <c r="EU2" s="8" t="s">
        <v>151</v>
      </c>
      <c r="EV2" s="8" t="s">
        <v>152</v>
      </c>
      <c r="EW2" s="8" t="s">
        <v>153</v>
      </c>
      <c r="EX2" s="8" t="s">
        <v>154</v>
      </c>
      <c r="EY2" s="8" t="s">
        <v>155</v>
      </c>
      <c r="EZ2" s="8" t="s">
        <v>156</v>
      </c>
      <c r="FA2" s="8" t="s">
        <v>157</v>
      </c>
      <c r="FB2" s="8" t="s">
        <v>158</v>
      </c>
      <c r="FC2" s="8" t="s">
        <v>159</v>
      </c>
      <c r="FD2" s="8" t="s">
        <v>160</v>
      </c>
      <c r="FE2" s="8" t="s">
        <v>161</v>
      </c>
      <c r="FF2" s="8" t="s">
        <v>162</v>
      </c>
      <c r="FG2" s="8" t="s">
        <v>163</v>
      </c>
      <c r="FH2" s="8" t="s">
        <v>164</v>
      </c>
      <c r="FI2" s="8" t="s">
        <v>165</v>
      </c>
      <c r="FJ2" s="8" t="s">
        <v>166</v>
      </c>
      <c r="FK2" s="8" t="s">
        <v>167</v>
      </c>
      <c r="FL2" s="8" t="s">
        <v>168</v>
      </c>
      <c r="FM2" s="8" t="s">
        <v>169</v>
      </c>
      <c r="FN2" s="8" t="s">
        <v>170</v>
      </c>
      <c r="FO2" s="8" t="s">
        <v>171</v>
      </c>
      <c r="FP2" s="8" t="s">
        <v>172</v>
      </c>
      <c r="FQ2" s="8" t="s">
        <v>173</v>
      </c>
      <c r="FR2" s="8" t="s">
        <v>174</v>
      </c>
      <c r="FS2" s="8" t="s">
        <v>175</v>
      </c>
      <c r="FT2" s="8" t="s">
        <v>176</v>
      </c>
      <c r="FU2" s="8" t="s">
        <v>177</v>
      </c>
      <c r="FV2" s="8" t="s">
        <v>178</v>
      </c>
      <c r="FW2" s="8" t="s">
        <v>239</v>
      </c>
      <c r="FX2" s="8" t="s">
        <v>240</v>
      </c>
      <c r="FY2" s="8" t="s">
        <v>241</v>
      </c>
      <c r="FZ2" s="8" t="s">
        <v>242</v>
      </c>
    </row>
    <row r="3" spans="1:182" x14ac:dyDescent="0.25">
      <c r="A3" s="13" t="s">
        <v>179</v>
      </c>
      <c r="B3" s="14"/>
      <c r="C3" s="14"/>
      <c r="D3" s="15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6"/>
      <c r="R3" s="14"/>
      <c r="S3" s="17"/>
      <c r="T3" s="17"/>
      <c r="U3" s="17"/>
      <c r="V3" s="17"/>
      <c r="W3" s="14"/>
      <c r="X3" s="17"/>
      <c r="Y3" s="17"/>
      <c r="Z3" s="17"/>
      <c r="AA3" s="17"/>
      <c r="AB3" s="17"/>
      <c r="AC3" s="17"/>
      <c r="AD3" s="17"/>
      <c r="AE3" s="17"/>
      <c r="AF3" s="17"/>
      <c r="AG3" s="13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5"/>
      <c r="AW3" s="15"/>
      <c r="AX3" s="13"/>
      <c r="AY3" s="13"/>
      <c r="AZ3" s="13"/>
      <c r="BA3" s="13"/>
      <c r="BB3" s="13"/>
      <c r="BC3" s="13"/>
      <c r="BD3" s="13"/>
      <c r="BE3" s="13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</row>
    <row r="4" spans="1:182" s="29" customFormat="1" x14ac:dyDescent="0.25">
      <c r="A4" s="20" t="s">
        <v>180</v>
      </c>
      <c r="B4" s="21">
        <v>23462411360.400002</v>
      </c>
      <c r="C4" s="21">
        <v>27542540961.630001</v>
      </c>
      <c r="D4" s="21">
        <v>21623524382.93</v>
      </c>
      <c r="E4" s="21">
        <v>27382111323.599998</v>
      </c>
      <c r="F4" s="21">
        <v>22586642168.09</v>
      </c>
      <c r="G4" s="21">
        <v>20929731003.009998</v>
      </c>
      <c r="H4" s="21">
        <v>21065036253.950001</v>
      </c>
      <c r="I4" s="21">
        <v>15742837335.530001</v>
      </c>
      <c r="J4" s="21">
        <v>18234036096.779999</v>
      </c>
      <c r="K4" s="21">
        <v>21292179315.830002</v>
      </c>
      <c r="L4" s="21">
        <v>19772207204.279999</v>
      </c>
      <c r="M4" s="21">
        <v>12762073304.48</v>
      </c>
      <c r="N4" s="21">
        <v>14854676075.879999</v>
      </c>
      <c r="O4" s="21">
        <v>15720776161.25</v>
      </c>
      <c r="P4" s="21">
        <v>19200215942.119999</v>
      </c>
      <c r="Q4" s="22">
        <v>17579702423.75</v>
      </c>
      <c r="R4" s="21">
        <v>15716426171.93</v>
      </c>
      <c r="S4" s="21">
        <v>16367512196</v>
      </c>
      <c r="T4" s="21">
        <v>15423935392.98</v>
      </c>
      <c r="U4" s="21">
        <v>16074639534.709999</v>
      </c>
      <c r="V4" s="21">
        <v>30503591365.669998</v>
      </c>
      <c r="W4" s="21">
        <v>16563307928.48</v>
      </c>
      <c r="X4" s="21">
        <v>24026424804.529999</v>
      </c>
      <c r="Y4" s="21">
        <v>18504749508.810001</v>
      </c>
      <c r="Z4" s="21">
        <v>17404693207.610001</v>
      </c>
      <c r="AA4" s="21">
        <v>25153153025.369999</v>
      </c>
      <c r="AB4" s="21">
        <v>18858392756</v>
      </c>
      <c r="AC4" s="23">
        <v>20505769245.650002</v>
      </c>
      <c r="AD4" s="21">
        <v>22213354970.029999</v>
      </c>
      <c r="AE4" s="23">
        <v>25075899715.220001</v>
      </c>
      <c r="AF4" s="23">
        <v>18171914387.869999</v>
      </c>
      <c r="AG4" s="21">
        <v>19168852378.41</v>
      </c>
      <c r="AH4" s="23">
        <v>21224554249.669998</v>
      </c>
      <c r="AI4" s="23">
        <v>18411857940.02</v>
      </c>
      <c r="AJ4" s="21">
        <v>23275115550.610001</v>
      </c>
      <c r="AK4" s="23">
        <v>16574132289.1</v>
      </c>
      <c r="AL4" s="21">
        <v>18749012904.09</v>
      </c>
      <c r="AM4" s="21">
        <v>19453140331.299999</v>
      </c>
      <c r="AN4" s="21">
        <v>18732373348.669998</v>
      </c>
      <c r="AO4" s="21">
        <v>20518856818.09</v>
      </c>
      <c r="AP4" s="21">
        <v>24351541091.880001</v>
      </c>
      <c r="AQ4" s="21">
        <v>19840193137.91</v>
      </c>
      <c r="AR4" s="21">
        <v>13916995736.709999</v>
      </c>
      <c r="AS4" s="21">
        <v>17886600224.41</v>
      </c>
      <c r="AT4" s="21">
        <v>18604370393.93</v>
      </c>
      <c r="AU4" s="21">
        <v>16098865462.58</v>
      </c>
      <c r="AV4" s="21">
        <v>21484799422.68</v>
      </c>
      <c r="AW4" s="21">
        <v>18003100518.799999</v>
      </c>
      <c r="AX4" s="21">
        <v>19117074578.439999</v>
      </c>
      <c r="AY4" s="21">
        <v>20637015587.630001</v>
      </c>
      <c r="AZ4" s="21">
        <v>19338727820.040001</v>
      </c>
      <c r="BA4" s="21">
        <v>18468601860.130001</v>
      </c>
      <c r="BB4" s="21">
        <v>20747555186.130001</v>
      </c>
      <c r="BC4" s="21">
        <v>19036703385.950001</v>
      </c>
      <c r="BD4" s="21">
        <v>15329644557.219999</v>
      </c>
      <c r="BE4" s="21">
        <v>18423215255.689999</v>
      </c>
      <c r="BF4" s="21">
        <v>14360228038.360001</v>
      </c>
      <c r="BG4" s="21">
        <v>14116362848.84</v>
      </c>
      <c r="BH4" s="21">
        <v>17427960775.900002</v>
      </c>
      <c r="BI4" s="21">
        <v>13873978007.940001</v>
      </c>
      <c r="BJ4" s="24">
        <v>13314430929.49</v>
      </c>
      <c r="BK4" s="24">
        <v>16814495190.040001</v>
      </c>
      <c r="BL4" s="24">
        <v>21134075523.549999</v>
      </c>
      <c r="BM4" s="24">
        <v>15619164386.52</v>
      </c>
      <c r="BN4" s="24">
        <v>17631219760.509998</v>
      </c>
      <c r="BO4" s="24">
        <v>16477467592.51</v>
      </c>
      <c r="BP4" s="21">
        <v>18637081048.130001</v>
      </c>
      <c r="BQ4" s="21">
        <v>23003067912.27</v>
      </c>
      <c r="BR4" s="21">
        <v>21846388806.029999</v>
      </c>
      <c r="BS4" s="21">
        <v>21628188140.32</v>
      </c>
      <c r="BT4" s="21">
        <v>25077558861.139999</v>
      </c>
      <c r="BU4" s="21">
        <v>19949822739.889999</v>
      </c>
      <c r="BV4" s="24">
        <v>22059619298.52</v>
      </c>
      <c r="BW4" s="24">
        <v>30292533039.130001</v>
      </c>
      <c r="BX4" s="21">
        <v>21039089825.02</v>
      </c>
      <c r="BY4" s="21">
        <v>18476105894.110001</v>
      </c>
      <c r="BZ4" s="24">
        <v>19551974463.119999</v>
      </c>
      <c r="CA4" s="24">
        <v>21347325317.650002</v>
      </c>
      <c r="CB4" s="24">
        <v>21950901769.009998</v>
      </c>
      <c r="CC4" s="24">
        <v>17765162733.099998</v>
      </c>
      <c r="CD4" s="24">
        <v>19433279750.75</v>
      </c>
      <c r="CE4" s="24">
        <v>16793506544.209999</v>
      </c>
      <c r="CF4" s="24">
        <v>18976434709.639999</v>
      </c>
      <c r="CG4" s="24">
        <v>14413958265.129999</v>
      </c>
      <c r="CH4" s="24">
        <v>17565288520.060001</v>
      </c>
      <c r="CI4" s="24">
        <v>17745065493.439999</v>
      </c>
      <c r="CJ4" s="24">
        <v>14965771640.02</v>
      </c>
      <c r="CK4" s="24">
        <v>17145026524.209999</v>
      </c>
      <c r="CL4" s="24">
        <v>25168258683.759998</v>
      </c>
      <c r="CM4" s="24">
        <v>16529411376.190001</v>
      </c>
      <c r="CN4" s="24">
        <v>18029402920.75</v>
      </c>
      <c r="CO4" s="24">
        <v>15084774170.540001</v>
      </c>
      <c r="CP4" s="24">
        <v>20332708416.119999</v>
      </c>
      <c r="CQ4" s="24">
        <v>15928936956.530001</v>
      </c>
      <c r="CR4" s="24">
        <v>16319006919.373301</v>
      </c>
      <c r="CS4" s="24">
        <v>13974256739.009501</v>
      </c>
      <c r="CT4" s="24">
        <v>16904498836.7083</v>
      </c>
      <c r="CU4" s="24">
        <v>16179377926.937599</v>
      </c>
      <c r="CV4" s="24">
        <v>16772642961.881201</v>
      </c>
      <c r="CW4" s="24">
        <v>16363825632.533001</v>
      </c>
      <c r="CX4" s="24">
        <v>17080814525.555799</v>
      </c>
      <c r="CY4" s="24">
        <v>16068778234.964399</v>
      </c>
      <c r="CZ4" s="24">
        <v>15385373154.4708</v>
      </c>
      <c r="DA4" s="24">
        <v>13956602058.535101</v>
      </c>
      <c r="DB4" s="24">
        <v>18657986466.4972</v>
      </c>
      <c r="DC4" s="24">
        <v>17453882377.0434</v>
      </c>
      <c r="DD4" s="24">
        <v>26029814573.529301</v>
      </c>
      <c r="DE4" s="24">
        <v>23672746127.638599</v>
      </c>
      <c r="DF4" s="24">
        <v>21741381138.341</v>
      </c>
      <c r="DG4" s="24">
        <v>26717035635.799702</v>
      </c>
      <c r="DH4" s="24">
        <v>23713589964.885502</v>
      </c>
      <c r="DI4" s="24">
        <v>17493017708.304001</v>
      </c>
      <c r="DJ4" s="24">
        <v>22346624876.950401</v>
      </c>
      <c r="DK4" s="24">
        <v>46762759726.197098</v>
      </c>
      <c r="DL4" s="24">
        <v>31290626882.306</v>
      </c>
      <c r="DM4" s="24">
        <v>35250359370.945602</v>
      </c>
      <c r="DN4" s="24">
        <v>32318665633.059799</v>
      </c>
      <c r="DO4" s="24">
        <v>27994938121.407501</v>
      </c>
      <c r="DP4" s="24">
        <v>40910364831.205902</v>
      </c>
      <c r="DQ4" s="24">
        <v>22506028564.701</v>
      </c>
      <c r="DR4" s="24">
        <v>32491792005.883202</v>
      </c>
      <c r="DS4" s="24">
        <v>25534724295.765701</v>
      </c>
      <c r="DT4" s="24">
        <v>19039078854.948101</v>
      </c>
      <c r="DU4" s="24">
        <v>18261275271.560398</v>
      </c>
      <c r="DV4" s="24">
        <v>25145934677.190201</v>
      </c>
      <c r="DW4" s="24">
        <v>32098587250.822201</v>
      </c>
      <c r="DX4" s="24">
        <v>30487324327.687099</v>
      </c>
      <c r="DY4" s="24">
        <v>24206282934.815601</v>
      </c>
      <c r="DZ4" s="24">
        <v>27908704038.2897</v>
      </c>
      <c r="EA4" s="24">
        <v>28177288324.118999</v>
      </c>
      <c r="EB4" s="24">
        <v>44314680785.164101</v>
      </c>
      <c r="EC4" s="24">
        <v>23146529681.163399</v>
      </c>
      <c r="ED4" s="24">
        <v>24512719129.2159</v>
      </c>
      <c r="EE4" s="24">
        <v>17777946704.934299</v>
      </c>
      <c r="EF4" s="24">
        <v>20891696155.946899</v>
      </c>
      <c r="EG4" s="24">
        <v>19490717301.530998</v>
      </c>
      <c r="EH4" s="24">
        <v>22961911562.173801</v>
      </c>
      <c r="EI4" s="24">
        <v>22046676773.751598</v>
      </c>
      <c r="EJ4" s="25">
        <v>24543630233.533298</v>
      </c>
      <c r="EK4" s="24">
        <v>17338349918.326698</v>
      </c>
      <c r="EL4" s="24">
        <v>28090704482.895699</v>
      </c>
      <c r="EM4" s="26">
        <v>18798923509.313499</v>
      </c>
      <c r="EN4" s="24">
        <v>24758640081.123699</v>
      </c>
      <c r="EO4" s="24">
        <v>17995893826.870499</v>
      </c>
      <c r="EP4" s="24">
        <v>22490766085.0905</v>
      </c>
      <c r="EQ4" s="24">
        <v>27026429167.192501</v>
      </c>
      <c r="ER4" s="24">
        <v>19368362261.948898</v>
      </c>
      <c r="ES4" s="24">
        <v>20214635111.192799</v>
      </c>
      <c r="ET4" s="27">
        <v>22860582335.292</v>
      </c>
      <c r="EU4" s="27">
        <v>31488711705.993198</v>
      </c>
      <c r="EV4" s="27">
        <v>24887721709.730301</v>
      </c>
      <c r="EW4" s="27">
        <v>24079835236.687401</v>
      </c>
      <c r="EX4" s="27">
        <v>24016574451.716499</v>
      </c>
      <c r="EY4" s="27">
        <v>27439727019.832001</v>
      </c>
      <c r="EZ4" s="27">
        <v>33259439791.474998</v>
      </c>
      <c r="FA4" s="27">
        <v>33323342358.257999</v>
      </c>
      <c r="FB4" s="27">
        <v>32922960498.760502</v>
      </c>
      <c r="FC4" s="28">
        <v>24357606859.537998</v>
      </c>
      <c r="FD4" s="28">
        <v>23877694492.997601</v>
      </c>
      <c r="FE4" s="28">
        <v>25285329153.211498</v>
      </c>
      <c r="FF4" s="28">
        <v>33689630154.516998</v>
      </c>
      <c r="FG4" s="28">
        <v>33504801762.540501</v>
      </c>
      <c r="FH4" s="28">
        <v>27706693557.725498</v>
      </c>
      <c r="FI4" s="28">
        <v>25374140490.643299</v>
      </c>
      <c r="FJ4" s="28">
        <v>26571673481.0788</v>
      </c>
      <c r="FK4" s="28">
        <v>41155003536.506302</v>
      </c>
      <c r="FL4" s="28">
        <v>45911316433.311401</v>
      </c>
      <c r="FM4" s="28">
        <v>44463239728.923203</v>
      </c>
      <c r="FN4" s="28">
        <v>48186576148.750504</v>
      </c>
      <c r="FO4" s="28">
        <v>46346084264.579498</v>
      </c>
      <c r="FP4" s="28">
        <v>40970373430.245399</v>
      </c>
      <c r="FQ4" s="28">
        <v>35845533602.407501</v>
      </c>
      <c r="FR4" s="28">
        <v>38401487552.141998</v>
      </c>
      <c r="FS4" s="28">
        <v>43878491446.778503</v>
      </c>
      <c r="FT4" s="28">
        <v>35464485996.825996</v>
      </c>
      <c r="FU4" s="28">
        <v>44706110282.053497</v>
      </c>
      <c r="FV4" s="28">
        <v>52917493602.689499</v>
      </c>
      <c r="FW4" s="28">
        <v>49325830009.969498</v>
      </c>
      <c r="FX4" s="28">
        <v>57867214827.634499</v>
      </c>
      <c r="FY4" s="28">
        <v>52069147766.983498</v>
      </c>
      <c r="FZ4" s="28">
        <v>46070818528.7351</v>
      </c>
    </row>
    <row r="5" spans="1:182" s="29" customFormat="1" x14ac:dyDescent="0.25">
      <c r="A5" s="20" t="s">
        <v>223</v>
      </c>
      <c r="B5" s="21">
        <v>22808902361.52</v>
      </c>
      <c r="C5" s="21">
        <v>22225385204.57</v>
      </c>
      <c r="D5" s="21">
        <v>19283640748.099998</v>
      </c>
      <c r="E5" s="21">
        <v>26796276072.73</v>
      </c>
      <c r="F5" s="21">
        <v>21714608932.740002</v>
      </c>
      <c r="G5" s="21">
        <v>20287982479.23</v>
      </c>
      <c r="H5" s="21">
        <v>19786075577.209999</v>
      </c>
      <c r="I5" s="21">
        <v>15086185592.09</v>
      </c>
      <c r="J5" s="21">
        <v>17760849064.52</v>
      </c>
      <c r="K5" s="21">
        <v>17981266531.650002</v>
      </c>
      <c r="L5" s="21">
        <v>19185435735.91</v>
      </c>
      <c r="M5" s="21">
        <v>12516311188.52</v>
      </c>
      <c r="N5" s="21">
        <v>14241815914.52</v>
      </c>
      <c r="O5" s="21">
        <v>15427963565.51</v>
      </c>
      <c r="P5" s="21">
        <v>15723741832.42</v>
      </c>
      <c r="Q5" s="22">
        <v>14380718291.59</v>
      </c>
      <c r="R5" s="21">
        <v>15042989500.23</v>
      </c>
      <c r="S5" s="21">
        <v>16000562837.32</v>
      </c>
      <c r="T5" s="21">
        <v>14915068759.27</v>
      </c>
      <c r="U5" s="21">
        <v>14455951704.51</v>
      </c>
      <c r="V5" s="21">
        <v>20888785154.009998</v>
      </c>
      <c r="W5" s="21">
        <v>16071142294.82</v>
      </c>
      <c r="X5" s="21">
        <v>18764762985.549999</v>
      </c>
      <c r="Y5" s="21">
        <v>17063981377.67</v>
      </c>
      <c r="Z5" s="21">
        <v>16415810436.780001</v>
      </c>
      <c r="AA5" s="21">
        <v>22590214282.43</v>
      </c>
      <c r="AB5" s="21">
        <v>15913897379.209999</v>
      </c>
      <c r="AC5" s="23">
        <v>17228033799.259998</v>
      </c>
      <c r="AD5" s="21">
        <v>20402647225.119999</v>
      </c>
      <c r="AE5" s="23">
        <v>21800204903.98</v>
      </c>
      <c r="AF5" s="23">
        <v>16495793107.66</v>
      </c>
      <c r="AG5" s="21">
        <v>16521196969.58</v>
      </c>
      <c r="AH5" s="23">
        <v>19650025294.84</v>
      </c>
      <c r="AI5" s="23">
        <v>17946224381.23</v>
      </c>
      <c r="AJ5" s="21">
        <v>22631145443.619999</v>
      </c>
      <c r="AK5" s="23">
        <v>14391136465.040001</v>
      </c>
      <c r="AL5" s="21">
        <v>16315249272.790001</v>
      </c>
      <c r="AM5" s="21">
        <v>16094284218.23</v>
      </c>
      <c r="AN5" s="21">
        <v>15061896681.52</v>
      </c>
      <c r="AO5" s="21">
        <v>16105006793.639999</v>
      </c>
      <c r="AP5" s="21">
        <v>19646489379.540001</v>
      </c>
      <c r="AQ5" s="21">
        <v>18392906989.77</v>
      </c>
      <c r="AR5" s="21">
        <v>13579529380.91</v>
      </c>
      <c r="AS5" s="21">
        <v>15551373839.93</v>
      </c>
      <c r="AT5" s="21">
        <v>17739130419.759998</v>
      </c>
      <c r="AU5" s="21">
        <v>15016257839.309999</v>
      </c>
      <c r="AV5" s="21">
        <v>19239119647.43</v>
      </c>
      <c r="AW5" s="21">
        <v>16628247290.889999</v>
      </c>
      <c r="AX5" s="21">
        <v>17206127897.759998</v>
      </c>
      <c r="AY5" s="21">
        <v>16228129522.01</v>
      </c>
      <c r="AZ5" s="21">
        <v>17523210667.439999</v>
      </c>
      <c r="BA5" s="21">
        <v>17676244543.700001</v>
      </c>
      <c r="BB5" s="21">
        <v>16969687683.58</v>
      </c>
      <c r="BC5" s="21">
        <v>18037991697.23</v>
      </c>
      <c r="BD5" s="21">
        <v>14782668327.450001</v>
      </c>
      <c r="BE5" s="21">
        <v>16419799894.200001</v>
      </c>
      <c r="BF5" s="21">
        <v>13995843915.610001</v>
      </c>
      <c r="BG5" s="21">
        <v>13835623322.809999</v>
      </c>
      <c r="BH5" s="21">
        <v>16665188256.66</v>
      </c>
      <c r="BI5" s="21">
        <v>13166576496.4</v>
      </c>
      <c r="BJ5" s="24">
        <v>12491144825.52</v>
      </c>
      <c r="BK5" s="24">
        <v>15274876492.879999</v>
      </c>
      <c r="BL5" s="24">
        <v>16907822813.719999</v>
      </c>
      <c r="BM5" s="24">
        <v>15415862879.49</v>
      </c>
      <c r="BN5" s="24">
        <v>16494073900.57</v>
      </c>
      <c r="BO5" s="24">
        <v>15774043577.5</v>
      </c>
      <c r="BP5" s="21">
        <v>18002676273.52</v>
      </c>
      <c r="BQ5" s="21">
        <v>21539368142</v>
      </c>
      <c r="BR5" s="21">
        <v>20804986973.990002</v>
      </c>
      <c r="BS5" s="21">
        <v>21326679044.009998</v>
      </c>
      <c r="BT5" s="21">
        <v>24577756536.59</v>
      </c>
      <c r="BU5" s="21">
        <v>18423171147.099998</v>
      </c>
      <c r="BV5" s="24">
        <v>21675553173.150002</v>
      </c>
      <c r="BW5" s="24">
        <v>18170841214.790001</v>
      </c>
      <c r="BX5" s="21">
        <v>16753037257.17</v>
      </c>
      <c r="BY5" s="21">
        <v>18263361982.889999</v>
      </c>
      <c r="BZ5" s="24">
        <v>18261373244.759998</v>
      </c>
      <c r="CA5" s="24">
        <v>20394143151.919998</v>
      </c>
      <c r="CB5" s="24">
        <v>21366954737.290001</v>
      </c>
      <c r="CC5" s="24">
        <v>16420763559.6</v>
      </c>
      <c r="CD5" s="24">
        <v>19136353524.650002</v>
      </c>
      <c r="CE5" s="24">
        <v>16211434114.540001</v>
      </c>
      <c r="CF5" s="24">
        <v>18359521040</v>
      </c>
      <c r="CG5" s="24">
        <v>14240470381.889999</v>
      </c>
      <c r="CH5" s="24">
        <v>17050214975.190001</v>
      </c>
      <c r="CI5" s="24">
        <v>16739317226.98</v>
      </c>
      <c r="CJ5" s="24">
        <v>14734439047.77</v>
      </c>
      <c r="CK5" s="24">
        <v>16878213149.57</v>
      </c>
      <c r="CL5" s="24">
        <v>21917598428.209999</v>
      </c>
      <c r="CM5" s="24">
        <v>16370051572.709999</v>
      </c>
      <c r="CN5" s="24">
        <v>17795816114</v>
      </c>
      <c r="CO5" s="24">
        <v>14823338446.139999</v>
      </c>
      <c r="CP5" s="24">
        <v>19884239317.779999</v>
      </c>
      <c r="CQ5" s="24">
        <v>15293826729.52</v>
      </c>
      <c r="CR5" s="24">
        <v>16055274973.323299</v>
      </c>
      <c r="CS5" s="24">
        <v>13723359257.029499</v>
      </c>
      <c r="CT5" s="24">
        <v>16667336567.5383</v>
      </c>
      <c r="CU5" s="24">
        <v>15951312664.427601</v>
      </c>
      <c r="CV5" s="24">
        <v>16653027123.6012</v>
      </c>
      <c r="CW5" s="24">
        <v>16207157557.753</v>
      </c>
      <c r="CX5" s="24">
        <v>16144881564.555799</v>
      </c>
      <c r="CY5" s="24">
        <v>15914373986.544399</v>
      </c>
      <c r="CZ5" s="24">
        <v>15209755250.670799</v>
      </c>
      <c r="DA5" s="24">
        <v>13751090338.805099</v>
      </c>
      <c r="DB5" s="24">
        <v>18106229416.377201</v>
      </c>
      <c r="DC5" s="24">
        <v>17297147056.1534</v>
      </c>
      <c r="DD5" s="24">
        <v>25658109417.999298</v>
      </c>
      <c r="DE5" s="24">
        <v>23521807134.828602</v>
      </c>
      <c r="DF5" s="24">
        <v>20497483721.381001</v>
      </c>
      <c r="DG5" s="24">
        <v>26355853930.4897</v>
      </c>
      <c r="DH5" s="24">
        <v>23407940100.795502</v>
      </c>
      <c r="DI5" s="24">
        <v>17384190816.743999</v>
      </c>
      <c r="DJ5" s="24">
        <v>22218836189.8204</v>
      </c>
      <c r="DK5" s="24">
        <v>37696706437.647102</v>
      </c>
      <c r="DL5" s="24">
        <v>30633999968.306</v>
      </c>
      <c r="DM5" s="24">
        <v>34491478112.8256</v>
      </c>
      <c r="DN5" s="24">
        <v>31593688496.839802</v>
      </c>
      <c r="DO5" s="24">
        <v>26351520902.647499</v>
      </c>
      <c r="DP5" s="24">
        <v>35800125593.925903</v>
      </c>
      <c r="DQ5" s="24">
        <v>22095825606.061001</v>
      </c>
      <c r="DR5" s="24">
        <v>28209691471.543201</v>
      </c>
      <c r="DS5" s="24">
        <v>24629706513.8857</v>
      </c>
      <c r="DT5" s="24">
        <v>18527704399.098099</v>
      </c>
      <c r="DU5" s="24">
        <v>17702587836.010399</v>
      </c>
      <c r="DV5" s="24">
        <v>24603578423.730202</v>
      </c>
      <c r="DW5" s="24">
        <v>31558307213.272202</v>
      </c>
      <c r="DX5" s="24">
        <v>29760126028.807098</v>
      </c>
      <c r="DY5" s="24">
        <v>22656950873.145599</v>
      </c>
      <c r="DZ5" s="24">
        <v>27477380793.419701</v>
      </c>
      <c r="EA5" s="24">
        <v>27137034766.909</v>
      </c>
      <c r="EB5" s="24">
        <v>43807646342.364098</v>
      </c>
      <c r="EC5" s="24">
        <v>22874131170.0634</v>
      </c>
      <c r="ED5" s="24">
        <v>24252522095.395901</v>
      </c>
      <c r="EE5" s="24">
        <v>17732842740.194302</v>
      </c>
      <c r="EF5" s="24">
        <v>20806396830.1269</v>
      </c>
      <c r="EG5" s="24">
        <v>19367605939.221001</v>
      </c>
      <c r="EH5" s="24">
        <v>21402471153.483799</v>
      </c>
      <c r="EI5" s="24">
        <v>19644915007.711601</v>
      </c>
      <c r="EJ5" s="25">
        <v>24099956876.2533</v>
      </c>
      <c r="EK5" s="24">
        <v>17038727453.596701</v>
      </c>
      <c r="EL5" s="24">
        <v>26512504686.695702</v>
      </c>
      <c r="EM5" s="26">
        <v>18639891732.613499</v>
      </c>
      <c r="EN5" s="24">
        <v>24648447466.7337</v>
      </c>
      <c r="EO5" s="24">
        <v>17552985587.060501</v>
      </c>
      <c r="EP5" s="24">
        <v>22174444608.780499</v>
      </c>
      <c r="EQ5" s="24">
        <v>24859671146.162498</v>
      </c>
      <c r="ER5" s="24">
        <v>19336763774.6889</v>
      </c>
      <c r="ES5" s="24">
        <v>20054393143.792801</v>
      </c>
      <c r="ET5" s="24">
        <v>22105108868.292</v>
      </c>
      <c r="EU5" s="24">
        <v>30119619451.193199</v>
      </c>
      <c r="EV5" s="24">
        <v>24717151049.790298</v>
      </c>
      <c r="EW5" s="24">
        <v>23753820860.4874</v>
      </c>
      <c r="EX5" s="24">
        <v>23825527812.786499</v>
      </c>
      <c r="EY5" s="24">
        <v>26614499229.911999</v>
      </c>
      <c r="EZ5" s="24">
        <v>32214314417.525002</v>
      </c>
      <c r="FA5" s="24">
        <v>31324271355.598</v>
      </c>
      <c r="FB5" s="24">
        <v>32845688554.880501</v>
      </c>
      <c r="FC5" s="28">
        <v>24253880121.638</v>
      </c>
      <c r="FD5" s="28">
        <v>23678765384.177601</v>
      </c>
      <c r="FE5" s="28">
        <v>25250458926.071499</v>
      </c>
      <c r="FF5" s="28">
        <v>30376011023.376999</v>
      </c>
      <c r="FG5" s="28">
        <v>28816098735.370499</v>
      </c>
      <c r="FH5" s="28">
        <v>27265333677.0755</v>
      </c>
      <c r="FI5" s="28">
        <v>24956198942.603298</v>
      </c>
      <c r="FJ5" s="28">
        <v>26404617038.288799</v>
      </c>
      <c r="FK5" s="28">
        <v>39530145368.616302</v>
      </c>
      <c r="FL5" s="28">
        <v>45292270520.791397</v>
      </c>
      <c r="FM5" s="28">
        <v>43098540916.503197</v>
      </c>
      <c r="FN5" s="28">
        <v>45164851282.960503</v>
      </c>
      <c r="FO5" s="28">
        <v>43216527748.199501</v>
      </c>
      <c r="FP5" s="28">
        <v>40073072683.525398</v>
      </c>
      <c r="FQ5" s="28">
        <v>35724081462.637497</v>
      </c>
      <c r="FR5" s="28">
        <v>37725059743.232002</v>
      </c>
      <c r="FS5" s="28">
        <v>43098186102.158501</v>
      </c>
      <c r="FT5" s="28">
        <v>32690642230.226002</v>
      </c>
      <c r="FU5" s="28">
        <v>38236386228.823502</v>
      </c>
      <c r="FV5" s="28">
        <v>51226177019.559502</v>
      </c>
      <c r="FW5" s="28">
        <v>48845764223.609497</v>
      </c>
      <c r="FX5" s="28">
        <v>57772153648.514503</v>
      </c>
      <c r="FY5" s="28">
        <v>49676957533.063499</v>
      </c>
      <c r="FZ5" s="28">
        <v>45603646998.205101</v>
      </c>
    </row>
    <row r="6" spans="1:182" s="29" customFormat="1" x14ac:dyDescent="0.25">
      <c r="A6" s="20" t="s">
        <v>185</v>
      </c>
      <c r="B6" s="21">
        <v>653508998.88</v>
      </c>
      <c r="C6" s="21">
        <v>5317155757.0600004</v>
      </c>
      <c r="D6" s="21">
        <v>2339883634.8299999</v>
      </c>
      <c r="E6" s="21">
        <v>585835250.87</v>
      </c>
      <c r="F6" s="21">
        <v>872033235.35000002</v>
      </c>
      <c r="G6" s="21">
        <v>641748523.77999997</v>
      </c>
      <c r="H6" s="21">
        <v>1278960676.74</v>
      </c>
      <c r="I6" s="21">
        <v>656651743.44000006</v>
      </c>
      <c r="J6" s="21">
        <v>473187032.25999999</v>
      </c>
      <c r="K6" s="21">
        <v>3310912784.1799998</v>
      </c>
      <c r="L6" s="21">
        <v>586771468.37</v>
      </c>
      <c r="M6" s="21">
        <v>245762115.96000001</v>
      </c>
      <c r="N6" s="21">
        <v>612860161.36000001</v>
      </c>
      <c r="O6" s="21">
        <v>292812595.74000001</v>
      </c>
      <c r="P6" s="21">
        <v>3476474109.6999998</v>
      </c>
      <c r="Q6" s="22">
        <v>3198984132.1599998</v>
      </c>
      <c r="R6" s="21">
        <v>673436671.70000005</v>
      </c>
      <c r="S6" s="21">
        <v>366949358.68000001</v>
      </c>
      <c r="T6" s="21">
        <v>508866633.70999998</v>
      </c>
      <c r="U6" s="21">
        <v>1618687830.2</v>
      </c>
      <c r="V6" s="21">
        <v>9614806211.6599998</v>
      </c>
      <c r="W6" s="21">
        <v>492165633.66000003</v>
      </c>
      <c r="X6" s="21">
        <v>5261661818.9799995</v>
      </c>
      <c r="Y6" s="21">
        <v>1440768131.1400001</v>
      </c>
      <c r="Z6" s="21">
        <v>988882770.83000004</v>
      </c>
      <c r="AA6" s="21">
        <v>2562938742.9400001</v>
      </c>
      <c r="AB6" s="21">
        <v>2944495376.79</v>
      </c>
      <c r="AC6" s="23">
        <v>3277735446.3899999</v>
      </c>
      <c r="AD6" s="21">
        <v>1810707744.9100001</v>
      </c>
      <c r="AE6" s="23">
        <v>3275694811.2399998</v>
      </c>
      <c r="AF6" s="23">
        <v>1676121280.21</v>
      </c>
      <c r="AG6" s="21">
        <v>2647655408.8299999</v>
      </c>
      <c r="AH6" s="23">
        <v>1574528954.8299999</v>
      </c>
      <c r="AI6" s="23">
        <v>465633558.79000002</v>
      </c>
      <c r="AJ6" s="21">
        <v>643970106.99000001</v>
      </c>
      <c r="AK6" s="23">
        <v>2182995824.0599999</v>
      </c>
      <c r="AL6" s="21">
        <v>2433763631.3000002</v>
      </c>
      <c r="AM6" s="21">
        <v>3358856113.0700002</v>
      </c>
      <c r="AN6" s="21">
        <v>3670476667.1500001</v>
      </c>
      <c r="AO6" s="21">
        <v>4413850024.4499998</v>
      </c>
      <c r="AP6" s="21">
        <v>4705051712.3400002</v>
      </c>
      <c r="AQ6" s="21">
        <v>1447286148.1400001</v>
      </c>
      <c r="AR6" s="21">
        <v>337466355.80000001</v>
      </c>
      <c r="AS6" s="21">
        <v>2335226384.48</v>
      </c>
      <c r="AT6" s="21">
        <v>865239974.16999996</v>
      </c>
      <c r="AU6" s="21">
        <v>1082607623.27</v>
      </c>
      <c r="AV6" s="21">
        <v>2245679775.25</v>
      </c>
      <c r="AW6" s="21">
        <v>1374853227.9100001</v>
      </c>
      <c r="AX6" s="21">
        <v>1910946680.6800001</v>
      </c>
      <c r="AY6" s="21">
        <v>4408886065.6199999</v>
      </c>
      <c r="AZ6" s="21">
        <v>1815517152.5999999</v>
      </c>
      <c r="BA6" s="21">
        <v>792357316.42999995</v>
      </c>
      <c r="BB6" s="21">
        <v>3777867502.5500002</v>
      </c>
      <c r="BC6" s="21">
        <v>998711688.72000003</v>
      </c>
      <c r="BD6" s="21">
        <v>546976229.76999998</v>
      </c>
      <c r="BE6" s="21">
        <v>2003415361.49</v>
      </c>
      <c r="BF6" s="21">
        <v>364384122.75</v>
      </c>
      <c r="BG6" s="21">
        <v>280739526.02999997</v>
      </c>
      <c r="BH6" s="21">
        <v>762772519.24000001</v>
      </c>
      <c r="BI6" s="21">
        <v>707401511.53999996</v>
      </c>
      <c r="BJ6" s="24">
        <v>823286103.97000003</v>
      </c>
      <c r="BK6" s="24">
        <v>1539618697.1600001</v>
      </c>
      <c r="BL6" s="24">
        <v>4226252709.8299999</v>
      </c>
      <c r="BM6" s="24">
        <v>203301507.03</v>
      </c>
      <c r="BN6" s="24">
        <v>1137145859.9400001</v>
      </c>
      <c r="BO6" s="24">
        <v>703424015.00999999</v>
      </c>
      <c r="BP6" s="21">
        <v>634404774.61000001</v>
      </c>
      <c r="BQ6" s="21">
        <v>1463699770.27</v>
      </c>
      <c r="BR6" s="21">
        <v>1041401832.04</v>
      </c>
      <c r="BS6" s="21">
        <v>301509096.31</v>
      </c>
      <c r="BT6" s="21">
        <v>499802324.55000001</v>
      </c>
      <c r="BU6" s="21">
        <v>1526651592.79</v>
      </c>
      <c r="BV6" s="24">
        <v>384066125.37</v>
      </c>
      <c r="BW6" s="24">
        <v>12121691824.34</v>
      </c>
      <c r="BX6" s="21">
        <v>4286052567.8499999</v>
      </c>
      <c r="BY6" s="21">
        <v>212743911.22</v>
      </c>
      <c r="BZ6" s="24">
        <v>1290601218.3599999</v>
      </c>
      <c r="CA6" s="24">
        <v>953182165.73000002</v>
      </c>
      <c r="CB6" s="24">
        <v>583947031.72000003</v>
      </c>
      <c r="CC6" s="24">
        <v>1344399173.5</v>
      </c>
      <c r="CD6" s="24">
        <v>296926226.10000002</v>
      </c>
      <c r="CE6" s="24">
        <v>582072429.66999996</v>
      </c>
      <c r="CF6" s="24">
        <v>616913669.63999999</v>
      </c>
      <c r="CG6" s="24">
        <v>173487883.24000001</v>
      </c>
      <c r="CH6" s="24">
        <v>515073544.87</v>
      </c>
      <c r="CI6" s="24">
        <v>1005748266.46</v>
      </c>
      <c r="CJ6" s="24">
        <v>231332592.25</v>
      </c>
      <c r="CK6" s="24">
        <v>266813374.63999999</v>
      </c>
      <c r="CL6" s="24">
        <v>3250660255.5500002</v>
      </c>
      <c r="CM6" s="24">
        <v>159359803.47999999</v>
      </c>
      <c r="CN6" s="24">
        <v>233586806.75</v>
      </c>
      <c r="CO6" s="24">
        <v>261435724.40000001</v>
      </c>
      <c r="CP6" s="24">
        <v>448469098.33999997</v>
      </c>
      <c r="CQ6" s="24">
        <v>635110227.00999999</v>
      </c>
      <c r="CR6" s="24">
        <v>263731946.05000001</v>
      </c>
      <c r="CS6" s="24">
        <v>250897481.97999999</v>
      </c>
      <c r="CT6" s="24">
        <v>237162269.16999999</v>
      </c>
      <c r="CU6" s="24">
        <v>228065262.50999999</v>
      </c>
      <c r="CV6" s="24">
        <v>119615838.28</v>
      </c>
      <c r="CW6" s="24">
        <v>156668074.78</v>
      </c>
      <c r="CX6" s="24">
        <v>935932961</v>
      </c>
      <c r="CY6" s="24">
        <v>154404248.41999999</v>
      </c>
      <c r="CZ6" s="24">
        <v>175617903.80000001</v>
      </c>
      <c r="DA6" s="24">
        <v>205511719.72999999</v>
      </c>
      <c r="DB6" s="24">
        <v>551757050.12</v>
      </c>
      <c r="DC6" s="24">
        <v>156735320.88999999</v>
      </c>
      <c r="DD6" s="24">
        <v>371705155.52999997</v>
      </c>
      <c r="DE6" s="24">
        <v>150938992.81</v>
      </c>
      <c r="DF6" s="24">
        <v>1243897416.96</v>
      </c>
      <c r="DG6" s="24">
        <v>361181705.31</v>
      </c>
      <c r="DH6" s="24">
        <v>305649864.08999997</v>
      </c>
      <c r="DI6" s="24">
        <v>108826891.56</v>
      </c>
      <c r="DJ6" s="24">
        <v>127788687.13</v>
      </c>
      <c r="DK6" s="24">
        <v>9066053288.5499992</v>
      </c>
      <c r="DL6" s="24">
        <v>656626914</v>
      </c>
      <c r="DM6" s="24">
        <v>758881258.12</v>
      </c>
      <c r="DN6" s="24">
        <v>724977136.22000003</v>
      </c>
      <c r="DO6" s="24">
        <v>1643417218.76</v>
      </c>
      <c r="DP6" s="24">
        <v>5110239237.2799997</v>
      </c>
      <c r="DQ6" s="24">
        <v>410202958.63999999</v>
      </c>
      <c r="DR6" s="24">
        <v>4282100534.3400002</v>
      </c>
      <c r="DS6" s="24">
        <v>905017781.88</v>
      </c>
      <c r="DT6" s="24">
        <v>511374455.85000002</v>
      </c>
      <c r="DU6" s="24">
        <v>558687435.54999995</v>
      </c>
      <c r="DV6" s="24">
        <v>542356253.46000004</v>
      </c>
      <c r="DW6" s="24">
        <v>540280037.54999995</v>
      </c>
      <c r="DX6" s="24">
        <v>727198298.88</v>
      </c>
      <c r="DY6" s="24">
        <v>1549332061.6700001</v>
      </c>
      <c r="DZ6" s="24">
        <v>431323244.87</v>
      </c>
      <c r="EA6" s="24">
        <v>1040253557.21</v>
      </c>
      <c r="EB6" s="24">
        <v>507034442.80000001</v>
      </c>
      <c r="EC6" s="24">
        <v>272398511.10000002</v>
      </c>
      <c r="ED6" s="24">
        <v>260197033.81999999</v>
      </c>
      <c r="EE6" s="24">
        <v>45103964.740000002</v>
      </c>
      <c r="EF6" s="24">
        <v>85299325.819999993</v>
      </c>
      <c r="EG6" s="24">
        <v>123111362.31</v>
      </c>
      <c r="EH6" s="24">
        <v>1559440408.6900001</v>
      </c>
      <c r="EI6" s="24">
        <v>2401761766.04</v>
      </c>
      <c r="EJ6" s="25">
        <v>443673357.27999997</v>
      </c>
      <c r="EK6" s="24">
        <v>299622464.73000002</v>
      </c>
      <c r="EL6" s="24">
        <v>1578199796.2</v>
      </c>
      <c r="EM6" s="26">
        <v>159031776.69999999</v>
      </c>
      <c r="EN6" s="24">
        <v>110192614.39</v>
      </c>
      <c r="EO6" s="24">
        <v>442908239.81</v>
      </c>
      <c r="EP6" s="24">
        <v>316321476.31</v>
      </c>
      <c r="EQ6" s="24">
        <v>2166758021.0300002</v>
      </c>
      <c r="ER6" s="24">
        <v>31598487.260000002</v>
      </c>
      <c r="ES6" s="24">
        <v>160241967.40000001</v>
      </c>
      <c r="ET6" s="27">
        <v>755473467</v>
      </c>
      <c r="EU6" s="27">
        <v>1369092254.8</v>
      </c>
      <c r="EV6" s="27">
        <v>170570659.94</v>
      </c>
      <c r="EW6" s="27">
        <v>326014376.19999999</v>
      </c>
      <c r="EX6" s="27">
        <v>191046638.93000001</v>
      </c>
      <c r="EY6" s="27">
        <v>825227789.91999996</v>
      </c>
      <c r="EZ6" s="27">
        <v>1045125373.95</v>
      </c>
      <c r="FA6" s="27">
        <v>1999071002.6600001</v>
      </c>
      <c r="FB6" s="27">
        <v>77271943.879999995</v>
      </c>
      <c r="FC6" s="28">
        <v>103726737.90000001</v>
      </c>
      <c r="FD6" s="28">
        <v>198929108.81999999</v>
      </c>
      <c r="FE6" s="28">
        <v>34870227.140000001</v>
      </c>
      <c r="FF6" s="28">
        <v>3313619131.1399999</v>
      </c>
      <c r="FG6" s="28">
        <v>4688703027.1700001</v>
      </c>
      <c r="FH6" s="28">
        <v>441359880.64999998</v>
      </c>
      <c r="FI6" s="28">
        <v>417941548.04000002</v>
      </c>
      <c r="FJ6" s="28">
        <v>167056442.78999999</v>
      </c>
      <c r="FK6" s="28">
        <v>1624858167.8900001</v>
      </c>
      <c r="FL6" s="28">
        <v>619045912.51999998</v>
      </c>
      <c r="FM6" s="28">
        <v>1364698812.4200001</v>
      </c>
      <c r="FN6" s="28">
        <v>3021724865.79</v>
      </c>
      <c r="FO6" s="28">
        <v>3129556516.3800001</v>
      </c>
      <c r="FP6" s="28">
        <v>897300746.72000003</v>
      </c>
      <c r="FQ6" s="28">
        <v>121452139.77</v>
      </c>
      <c r="FR6" s="28">
        <v>676427808.90999997</v>
      </c>
      <c r="FS6" s="28">
        <v>780305344.62</v>
      </c>
      <c r="FT6" s="28">
        <v>2773843766.5999999</v>
      </c>
      <c r="FU6" s="28">
        <v>6469724053.2299995</v>
      </c>
      <c r="FV6" s="28">
        <v>1691316583.1300001</v>
      </c>
      <c r="FW6" s="28">
        <v>480065786.36000001</v>
      </c>
      <c r="FX6" s="28">
        <v>95061179.120000005</v>
      </c>
      <c r="FY6" s="28">
        <v>2392190233.9200001</v>
      </c>
      <c r="FZ6" s="28">
        <v>467171530.52999997</v>
      </c>
    </row>
    <row r="7" spans="1:182" s="29" customFormat="1" x14ac:dyDescent="0.25">
      <c r="A7" s="20" t="s">
        <v>181</v>
      </c>
      <c r="B7" s="21">
        <v>1123654</v>
      </c>
      <c r="C7" s="21">
        <v>1021982</v>
      </c>
      <c r="D7" s="21">
        <v>851361</v>
      </c>
      <c r="E7" s="21">
        <v>1702953</v>
      </c>
      <c r="F7" s="21">
        <v>1245572</v>
      </c>
      <c r="G7" s="21">
        <v>1161198</v>
      </c>
      <c r="H7" s="21">
        <v>1139316</v>
      </c>
      <c r="I7" s="21">
        <v>962074</v>
      </c>
      <c r="J7" s="21">
        <v>1088918</v>
      </c>
      <c r="K7" s="21">
        <v>1240818</v>
      </c>
      <c r="L7" s="21">
        <v>1184613</v>
      </c>
      <c r="M7" s="21">
        <v>876593</v>
      </c>
      <c r="N7" s="21">
        <v>903788</v>
      </c>
      <c r="O7" s="21">
        <v>907085</v>
      </c>
      <c r="P7" s="21">
        <v>912608</v>
      </c>
      <c r="Q7" s="22">
        <v>758965</v>
      </c>
      <c r="R7" s="21">
        <v>927965</v>
      </c>
      <c r="S7" s="21">
        <v>998655</v>
      </c>
      <c r="T7" s="21">
        <v>864344</v>
      </c>
      <c r="U7" s="21">
        <v>903999</v>
      </c>
      <c r="V7" s="21">
        <v>1038074</v>
      </c>
      <c r="W7" s="21">
        <v>882761</v>
      </c>
      <c r="X7" s="21">
        <v>1051863</v>
      </c>
      <c r="Y7" s="21">
        <v>864077</v>
      </c>
      <c r="Z7" s="21">
        <v>901867</v>
      </c>
      <c r="AA7" s="21">
        <v>1283386</v>
      </c>
      <c r="AB7" s="21">
        <v>930012</v>
      </c>
      <c r="AC7" s="23">
        <v>1097628</v>
      </c>
      <c r="AD7" s="21">
        <v>1289991</v>
      </c>
      <c r="AE7" s="23">
        <v>1347143</v>
      </c>
      <c r="AF7" s="23">
        <v>1056354</v>
      </c>
      <c r="AG7" s="21">
        <v>1083437</v>
      </c>
      <c r="AH7" s="23">
        <v>1250250</v>
      </c>
      <c r="AI7" s="23">
        <v>1302095</v>
      </c>
      <c r="AJ7" s="21">
        <v>1511263</v>
      </c>
      <c r="AK7" s="23">
        <v>975474</v>
      </c>
      <c r="AL7" s="21">
        <v>1039590</v>
      </c>
      <c r="AM7" s="21">
        <v>1068993</v>
      </c>
      <c r="AN7" s="21">
        <v>985650</v>
      </c>
      <c r="AO7" s="21">
        <v>1035985</v>
      </c>
      <c r="AP7" s="21">
        <v>1339353</v>
      </c>
      <c r="AQ7" s="21">
        <v>1216731</v>
      </c>
      <c r="AR7" s="21">
        <v>1012305</v>
      </c>
      <c r="AS7" s="21">
        <v>1103991</v>
      </c>
      <c r="AT7" s="21">
        <v>1310795</v>
      </c>
      <c r="AU7" s="21">
        <v>1159833</v>
      </c>
      <c r="AV7" s="21">
        <v>1502644</v>
      </c>
      <c r="AW7" s="21">
        <v>1202703</v>
      </c>
      <c r="AX7" s="21">
        <v>1209198</v>
      </c>
      <c r="AY7" s="21">
        <v>1297972</v>
      </c>
      <c r="AZ7" s="21">
        <v>1342199</v>
      </c>
      <c r="BA7" s="21">
        <v>1509966</v>
      </c>
      <c r="BB7" s="21">
        <v>1536477</v>
      </c>
      <c r="BC7" s="21">
        <v>1504700</v>
      </c>
      <c r="BD7" s="21">
        <v>1366713</v>
      </c>
      <c r="BE7" s="21">
        <v>1591101</v>
      </c>
      <c r="BF7" s="21">
        <v>1408942</v>
      </c>
      <c r="BG7" s="21">
        <v>1470138</v>
      </c>
      <c r="BH7" s="21">
        <v>1692243</v>
      </c>
      <c r="BI7" s="21">
        <v>1380947</v>
      </c>
      <c r="BJ7" s="24">
        <v>1366958</v>
      </c>
      <c r="BK7" s="24">
        <v>1498702</v>
      </c>
      <c r="BL7" s="24">
        <v>1330617</v>
      </c>
      <c r="BM7" s="24">
        <v>1400440</v>
      </c>
      <c r="BN7" s="24">
        <v>1528572</v>
      </c>
      <c r="BO7" s="24">
        <v>1403262</v>
      </c>
      <c r="BP7" s="21">
        <v>1471608</v>
      </c>
      <c r="BQ7" s="21">
        <v>1631816</v>
      </c>
      <c r="BR7" s="21">
        <v>1617816</v>
      </c>
      <c r="BS7" s="21">
        <v>1779605</v>
      </c>
      <c r="BT7" s="21">
        <v>2273555</v>
      </c>
      <c r="BU7" s="21">
        <v>1538872</v>
      </c>
      <c r="BV7" s="24">
        <v>1844556</v>
      </c>
      <c r="BW7" s="24">
        <v>1509075</v>
      </c>
      <c r="BX7" s="21">
        <v>1312393</v>
      </c>
      <c r="BY7" s="21">
        <v>1628378</v>
      </c>
      <c r="BZ7" s="24">
        <v>1623321</v>
      </c>
      <c r="CA7" s="24">
        <v>1699965</v>
      </c>
      <c r="CB7" s="24">
        <v>1703558</v>
      </c>
      <c r="CC7" s="24">
        <v>1509642</v>
      </c>
      <c r="CD7" s="24">
        <v>1525850</v>
      </c>
      <c r="CE7" s="24">
        <v>1450950</v>
      </c>
      <c r="CF7" s="24">
        <v>1788303</v>
      </c>
      <c r="CG7" s="24">
        <v>1292010</v>
      </c>
      <c r="CH7" s="24">
        <v>1477259</v>
      </c>
      <c r="CI7" s="24">
        <v>1487220</v>
      </c>
      <c r="CJ7" s="24">
        <v>1363713</v>
      </c>
      <c r="CK7" s="24">
        <v>1455266</v>
      </c>
      <c r="CL7" s="24">
        <v>1608006</v>
      </c>
      <c r="CM7" s="24">
        <v>1526662</v>
      </c>
      <c r="CN7" s="24">
        <v>1638292</v>
      </c>
      <c r="CO7" s="24">
        <v>1439367</v>
      </c>
      <c r="CP7" s="24">
        <v>1583637</v>
      </c>
      <c r="CQ7" s="24">
        <v>1480644</v>
      </c>
      <c r="CR7" s="24">
        <v>1436908</v>
      </c>
      <c r="CS7" s="24">
        <v>1268798</v>
      </c>
      <c r="CT7" s="24">
        <v>1620386</v>
      </c>
      <c r="CU7" s="24">
        <v>1461307</v>
      </c>
      <c r="CV7" s="24">
        <v>1436104</v>
      </c>
      <c r="CW7" s="24">
        <v>1636177</v>
      </c>
      <c r="CX7" s="24">
        <v>1649007</v>
      </c>
      <c r="CY7" s="24">
        <v>1561056</v>
      </c>
      <c r="CZ7" s="24">
        <v>1424082</v>
      </c>
      <c r="DA7" s="24">
        <v>1328136</v>
      </c>
      <c r="DB7" s="24">
        <v>1656474</v>
      </c>
      <c r="DC7" s="24">
        <v>1915557</v>
      </c>
      <c r="DD7" s="24">
        <v>3499349</v>
      </c>
      <c r="DE7" s="24">
        <v>3116186</v>
      </c>
      <c r="DF7" s="24">
        <v>2529132</v>
      </c>
      <c r="DG7" s="24">
        <v>3202998</v>
      </c>
      <c r="DH7" s="24">
        <v>2942139</v>
      </c>
      <c r="DI7" s="24">
        <v>2211421</v>
      </c>
      <c r="DJ7" s="24">
        <v>2661635</v>
      </c>
      <c r="DK7" s="24">
        <v>3170294</v>
      </c>
      <c r="DL7" s="24">
        <v>3174391</v>
      </c>
      <c r="DM7" s="24">
        <v>3483848</v>
      </c>
      <c r="DN7" s="24">
        <v>3267343</v>
      </c>
      <c r="DO7" s="24">
        <v>3164067</v>
      </c>
      <c r="DP7" s="24">
        <v>4074974</v>
      </c>
      <c r="DQ7" s="24">
        <v>2715283</v>
      </c>
      <c r="DR7" s="24">
        <v>2911095</v>
      </c>
      <c r="DS7" s="24">
        <v>2531044</v>
      </c>
      <c r="DT7" s="24">
        <v>2065436</v>
      </c>
      <c r="DU7" s="24">
        <v>2087148</v>
      </c>
      <c r="DV7" s="24">
        <v>2771471</v>
      </c>
      <c r="DW7" s="24">
        <v>3025607</v>
      </c>
      <c r="DX7" s="24">
        <v>2967038</v>
      </c>
      <c r="DY7" s="24">
        <v>2526028</v>
      </c>
      <c r="DZ7" s="24">
        <v>2810480</v>
      </c>
      <c r="EA7" s="24">
        <v>3016847</v>
      </c>
      <c r="EB7" s="24">
        <v>4501729</v>
      </c>
      <c r="EC7" s="24">
        <v>2557029</v>
      </c>
      <c r="ED7" s="24">
        <v>2702213</v>
      </c>
      <c r="EE7" s="24">
        <v>2157855</v>
      </c>
      <c r="EF7" s="24">
        <v>2504397</v>
      </c>
      <c r="EG7" s="24">
        <v>2501212</v>
      </c>
      <c r="EH7" s="24">
        <v>2841482</v>
      </c>
      <c r="EI7" s="24">
        <v>2455636</v>
      </c>
      <c r="EJ7" s="25">
        <v>2841368</v>
      </c>
      <c r="EK7" s="24">
        <v>2084791</v>
      </c>
      <c r="EL7" s="24">
        <v>2837620</v>
      </c>
      <c r="EM7" s="26">
        <v>2248261</v>
      </c>
      <c r="EN7" s="24">
        <v>3158138</v>
      </c>
      <c r="EO7" s="24">
        <v>2312186</v>
      </c>
      <c r="EP7" s="24">
        <v>2697769</v>
      </c>
      <c r="EQ7" s="24">
        <v>2837184</v>
      </c>
      <c r="ER7" s="24">
        <v>2571413</v>
      </c>
      <c r="ES7" s="24">
        <v>2799078</v>
      </c>
      <c r="ET7" s="27">
        <v>3005626</v>
      </c>
      <c r="EU7" s="27">
        <v>3716117</v>
      </c>
      <c r="EV7" s="27">
        <v>3198463</v>
      </c>
      <c r="EW7" s="27">
        <v>2940275</v>
      </c>
      <c r="EX7" s="27">
        <v>2967014</v>
      </c>
      <c r="EY7" s="27">
        <v>3147549</v>
      </c>
      <c r="EZ7" s="27">
        <v>3395034</v>
      </c>
      <c r="FA7" s="27">
        <v>3527963</v>
      </c>
      <c r="FB7" s="27">
        <v>3612867</v>
      </c>
      <c r="FC7" s="28">
        <v>2859084</v>
      </c>
      <c r="FD7" s="28">
        <v>3092149</v>
      </c>
      <c r="FE7" s="28">
        <v>2994828</v>
      </c>
      <c r="FF7" s="28">
        <v>3409646</v>
      </c>
      <c r="FG7" s="28">
        <v>3385559</v>
      </c>
      <c r="FH7" s="28">
        <v>3028941</v>
      </c>
      <c r="FI7" s="28">
        <v>3188309</v>
      </c>
      <c r="FJ7" s="28">
        <v>3190848</v>
      </c>
      <c r="FK7" s="28">
        <v>3878276</v>
      </c>
      <c r="FL7" s="28">
        <v>4497029</v>
      </c>
      <c r="FM7" s="28">
        <v>4764235</v>
      </c>
      <c r="FN7" s="28">
        <v>4491462</v>
      </c>
      <c r="FO7" s="28">
        <v>4114113</v>
      </c>
      <c r="FP7" s="28">
        <v>3919020</v>
      </c>
      <c r="FQ7" s="28">
        <v>3945433</v>
      </c>
      <c r="FR7" s="28">
        <v>4335130</v>
      </c>
      <c r="FS7" s="28">
        <v>4547611</v>
      </c>
      <c r="FT7" s="28">
        <v>3650041</v>
      </c>
      <c r="FU7" s="28">
        <v>4212828</v>
      </c>
      <c r="FV7" s="28">
        <v>5386839</v>
      </c>
      <c r="FW7" s="28">
        <v>4707514</v>
      </c>
      <c r="FX7" s="28">
        <v>6379310</v>
      </c>
      <c r="FY7" s="28">
        <v>5537981</v>
      </c>
      <c r="FZ7" s="28">
        <v>5134644</v>
      </c>
    </row>
    <row r="8" spans="1:182" s="29" customFormat="1" x14ac:dyDescent="0.25">
      <c r="A8" s="20" t="s">
        <v>182</v>
      </c>
      <c r="B8" s="30">
        <v>50025.61</v>
      </c>
      <c r="C8" s="30">
        <v>48414.36</v>
      </c>
      <c r="D8" s="30">
        <v>47152.63</v>
      </c>
      <c r="E8" s="30">
        <v>42222.38</v>
      </c>
      <c r="F8" s="30">
        <v>38268.75</v>
      </c>
      <c r="G8" s="30">
        <v>41160.660000000003</v>
      </c>
      <c r="H8" s="30">
        <v>39502.019999999997</v>
      </c>
      <c r="I8" s="30">
        <v>37595.440000000002</v>
      </c>
      <c r="J8" s="30">
        <v>40927.75</v>
      </c>
      <c r="K8" s="30">
        <v>41560.550000000003</v>
      </c>
      <c r="L8" s="30">
        <v>41267.160000000003</v>
      </c>
      <c r="M8" s="30">
        <v>40273.65</v>
      </c>
      <c r="N8" s="30">
        <v>37793.58</v>
      </c>
      <c r="O8" s="30">
        <v>40810.879999999997</v>
      </c>
      <c r="P8" s="30">
        <v>40163.910000000003</v>
      </c>
      <c r="Q8" s="31">
        <v>41573.57</v>
      </c>
      <c r="R8" s="30">
        <v>43739.81</v>
      </c>
      <c r="S8" s="30">
        <v>43232.44</v>
      </c>
      <c r="T8" s="30">
        <v>45014.74</v>
      </c>
      <c r="U8" s="30">
        <v>47460.59</v>
      </c>
      <c r="V8" s="21">
        <v>46840.15</v>
      </c>
      <c r="W8" s="30">
        <v>46280.36</v>
      </c>
      <c r="X8" s="30">
        <v>45147.57</v>
      </c>
      <c r="Y8" s="30">
        <v>44162.18</v>
      </c>
      <c r="Z8" s="30">
        <v>47806.34</v>
      </c>
      <c r="AA8" s="30">
        <v>44747.79</v>
      </c>
      <c r="AB8" s="30">
        <v>46925.65</v>
      </c>
      <c r="AC8" s="32">
        <v>48871.98</v>
      </c>
      <c r="AD8" s="30">
        <v>50301.85</v>
      </c>
      <c r="AE8" s="32">
        <v>53607.86</v>
      </c>
      <c r="AF8" s="32">
        <v>54704.89</v>
      </c>
      <c r="AG8" s="30">
        <v>51284.25</v>
      </c>
      <c r="AH8" s="32">
        <v>50831.61</v>
      </c>
      <c r="AI8" s="32">
        <v>53811.3</v>
      </c>
      <c r="AJ8" s="30">
        <v>52373.47</v>
      </c>
      <c r="AK8" s="32">
        <v>51892.77</v>
      </c>
      <c r="AL8" s="30">
        <v>52066.97</v>
      </c>
      <c r="AM8" s="30">
        <v>51934.94</v>
      </c>
      <c r="AN8" s="30">
        <v>50037.120000000003</v>
      </c>
      <c r="AO8" s="30">
        <v>51868.77</v>
      </c>
      <c r="AP8" s="30">
        <v>54878.58</v>
      </c>
      <c r="AQ8" s="30">
        <v>53949.58</v>
      </c>
      <c r="AR8" s="30">
        <v>53247.07</v>
      </c>
      <c r="AS8" s="30">
        <v>51416.08</v>
      </c>
      <c r="AT8" s="30">
        <v>52102.39</v>
      </c>
      <c r="AU8" s="30">
        <v>53304.21</v>
      </c>
      <c r="AV8" s="30">
        <v>54091.32</v>
      </c>
      <c r="AW8" s="30">
        <v>56477.69</v>
      </c>
      <c r="AX8" s="30">
        <v>55531.79</v>
      </c>
      <c r="AY8" s="30">
        <v>53328.98</v>
      </c>
      <c r="AZ8" s="30">
        <v>52750.94</v>
      </c>
      <c r="BA8" s="30">
        <v>51280.38</v>
      </c>
      <c r="BB8" s="30">
        <v>49824.59</v>
      </c>
      <c r="BC8" s="30">
        <v>50271.65</v>
      </c>
      <c r="BD8" s="30">
        <v>47915.91</v>
      </c>
      <c r="BE8" s="30">
        <v>46467.38</v>
      </c>
      <c r="BF8" s="30">
        <v>44290.05</v>
      </c>
      <c r="BG8" s="30">
        <v>45430.29</v>
      </c>
      <c r="BH8" s="30">
        <v>49017.35</v>
      </c>
      <c r="BI8" s="30">
        <v>47641.99</v>
      </c>
      <c r="BJ8" s="33">
        <v>45844.15</v>
      </c>
      <c r="BK8" s="33">
        <v>44748.53</v>
      </c>
      <c r="BL8" s="33">
        <v>46171.72</v>
      </c>
      <c r="BM8" s="33">
        <v>47935.1</v>
      </c>
      <c r="BN8" s="33">
        <v>47084.94</v>
      </c>
      <c r="BO8" s="33">
        <v>49158.8</v>
      </c>
      <c r="BP8" s="30">
        <v>48618.64</v>
      </c>
      <c r="BQ8" s="21">
        <v>51754.03</v>
      </c>
      <c r="BR8" s="21">
        <v>55232.32</v>
      </c>
      <c r="BS8" s="21">
        <v>58300.37</v>
      </c>
      <c r="BT8" s="30">
        <v>57911.31</v>
      </c>
      <c r="BU8" s="30">
        <v>61644.56</v>
      </c>
      <c r="BV8" s="33">
        <v>60092.07</v>
      </c>
      <c r="BW8" s="33">
        <v>61018.36</v>
      </c>
      <c r="BX8" s="30">
        <v>62595.76</v>
      </c>
      <c r="BY8" s="30">
        <v>64973.760000000002</v>
      </c>
      <c r="BZ8" s="33">
        <v>64289.69</v>
      </c>
      <c r="CA8" s="33">
        <v>64866.57</v>
      </c>
      <c r="CB8" s="33">
        <v>62440.31</v>
      </c>
      <c r="CC8" s="33">
        <v>63746.2</v>
      </c>
      <c r="CD8" s="33">
        <v>66048.17</v>
      </c>
      <c r="CE8" s="33">
        <v>61703.18</v>
      </c>
      <c r="CF8" s="33">
        <v>58377.42</v>
      </c>
      <c r="CG8" s="33">
        <v>59932.46</v>
      </c>
      <c r="CH8" s="33">
        <v>57282.73</v>
      </c>
      <c r="CI8" s="33">
        <v>55954.44</v>
      </c>
      <c r="CJ8" s="33">
        <v>59964.47</v>
      </c>
      <c r="CK8" s="33">
        <v>60201.08</v>
      </c>
      <c r="CL8" s="33">
        <v>58974.76</v>
      </c>
      <c r="CM8" s="33">
        <v>55312.71</v>
      </c>
      <c r="CN8" s="33">
        <v>58203.39</v>
      </c>
      <c r="CO8" s="33">
        <v>57690.5</v>
      </c>
      <c r="CP8" s="33">
        <v>60367.42</v>
      </c>
      <c r="CQ8" s="33">
        <v>59903.7</v>
      </c>
      <c r="CR8" s="33">
        <v>59668.03</v>
      </c>
      <c r="CS8" s="33">
        <v>60145.5</v>
      </c>
      <c r="CT8" s="33">
        <v>57909.95</v>
      </c>
      <c r="CU8" s="33">
        <v>60187.43</v>
      </c>
      <c r="CV8" s="33">
        <v>59670.6</v>
      </c>
      <c r="CW8" s="33">
        <v>56739.53</v>
      </c>
      <c r="CX8" s="33">
        <v>57320.3</v>
      </c>
      <c r="CY8" s="33">
        <v>57783.02</v>
      </c>
      <c r="CZ8" s="33">
        <v>57502.14</v>
      </c>
      <c r="DA8" s="33">
        <v>57832.88</v>
      </c>
      <c r="DB8" s="33">
        <v>56681.27</v>
      </c>
      <c r="DC8" s="33">
        <v>49276.54</v>
      </c>
      <c r="DD8" s="33">
        <v>41624.620000000003</v>
      </c>
      <c r="DE8" s="33">
        <v>46117</v>
      </c>
      <c r="DF8" s="33">
        <v>48127.64</v>
      </c>
      <c r="DG8" s="33">
        <v>49569.17</v>
      </c>
      <c r="DH8" s="33">
        <v>50468.160000000003</v>
      </c>
      <c r="DI8" s="33">
        <v>51629.45</v>
      </c>
      <c r="DJ8" s="33">
        <v>49411.53</v>
      </c>
      <c r="DK8" s="33">
        <v>44097.98</v>
      </c>
      <c r="DL8" s="33">
        <v>52639.45</v>
      </c>
      <c r="DM8" s="33">
        <v>57025.84</v>
      </c>
      <c r="DN8" s="33">
        <v>56978.68</v>
      </c>
      <c r="DO8" s="33">
        <v>56970.3</v>
      </c>
      <c r="DP8" s="33">
        <v>58081.5</v>
      </c>
      <c r="DQ8" s="33">
        <v>60810.55</v>
      </c>
      <c r="DR8" s="33">
        <v>66284.710000000006</v>
      </c>
      <c r="DS8" s="33">
        <v>66067.210000000006</v>
      </c>
      <c r="DT8" s="33">
        <v>67637.95</v>
      </c>
      <c r="DU8" s="33">
        <v>70930.149999999994</v>
      </c>
      <c r="DV8" s="33">
        <v>70340.86</v>
      </c>
      <c r="DW8" s="33">
        <v>73586.320000000007</v>
      </c>
      <c r="DX8" s="33">
        <v>67814.89</v>
      </c>
      <c r="DY8" s="33">
        <v>69296.259999999995</v>
      </c>
      <c r="DZ8" s="33">
        <v>67418.41</v>
      </c>
      <c r="EA8" s="33">
        <v>61141.35</v>
      </c>
      <c r="EB8" s="33">
        <v>64900.36</v>
      </c>
      <c r="EC8" s="33">
        <v>57754.98</v>
      </c>
      <c r="ED8" s="33">
        <v>57432.29</v>
      </c>
      <c r="EE8" s="33">
        <v>53573.42</v>
      </c>
      <c r="EF8" s="33">
        <v>55007.360000000001</v>
      </c>
      <c r="EG8" s="33">
        <v>50174.09</v>
      </c>
      <c r="EH8" s="33">
        <v>45970.64</v>
      </c>
      <c r="EI8" s="33">
        <v>50432.55</v>
      </c>
      <c r="EJ8" s="34">
        <v>56058.18</v>
      </c>
      <c r="EK8" s="33">
        <v>57462.68</v>
      </c>
      <c r="EL8" s="33">
        <v>61286.58</v>
      </c>
      <c r="EM8" s="35">
        <v>60181.4</v>
      </c>
      <c r="EN8" s="33">
        <v>58608.76</v>
      </c>
      <c r="EO8" s="33">
        <v>62948.5</v>
      </c>
      <c r="EP8" s="33">
        <v>62285.97</v>
      </c>
      <c r="EQ8" s="24">
        <v>67283.22</v>
      </c>
      <c r="ER8" s="24">
        <v>72268.53</v>
      </c>
      <c r="ES8" s="24">
        <v>68431.460000000006</v>
      </c>
      <c r="ET8" s="36">
        <v>65397.43</v>
      </c>
      <c r="EU8" s="36">
        <v>71582.259999999995</v>
      </c>
      <c r="EV8" s="36">
        <v>74264.070000000007</v>
      </c>
      <c r="EW8" s="36">
        <v>78459.91</v>
      </c>
      <c r="EX8" s="36">
        <v>77416.31</v>
      </c>
      <c r="EY8" s="36">
        <v>81944.56</v>
      </c>
      <c r="EZ8" s="36">
        <v>82745.58</v>
      </c>
      <c r="FA8" s="36">
        <v>84569.65</v>
      </c>
      <c r="FB8" s="36">
        <v>86315.26</v>
      </c>
      <c r="FC8" s="37">
        <v>88613.67</v>
      </c>
      <c r="FD8" s="37">
        <v>84345.7</v>
      </c>
      <c r="FE8" s="37">
        <v>84868.25</v>
      </c>
      <c r="FF8" s="37">
        <v>83274.2</v>
      </c>
      <c r="FG8" s="37">
        <v>79550.320000000007</v>
      </c>
      <c r="FH8" s="37">
        <v>79369.820000000007</v>
      </c>
      <c r="FI8" s="37">
        <v>79577.320000000007</v>
      </c>
      <c r="FJ8" s="37">
        <v>87367.57</v>
      </c>
      <c r="FK8" s="37">
        <v>91996.4</v>
      </c>
      <c r="FL8" s="37">
        <v>95953.33</v>
      </c>
      <c r="FM8" s="37">
        <v>98722.91</v>
      </c>
      <c r="FN8" s="37">
        <v>101476.07</v>
      </c>
      <c r="FO8" s="37">
        <v>104691.71</v>
      </c>
      <c r="FP8" s="37">
        <v>107885.5</v>
      </c>
      <c r="FQ8" s="37">
        <v>104775.45</v>
      </c>
      <c r="FR8" s="37">
        <v>106363.86</v>
      </c>
      <c r="FS8" s="37">
        <v>111487.05</v>
      </c>
      <c r="FT8" s="37">
        <v>111866.66</v>
      </c>
      <c r="FU8" s="37">
        <v>117240.24</v>
      </c>
      <c r="FV8" s="37">
        <v>124843.54</v>
      </c>
      <c r="FW8" s="37">
        <v>126786.67</v>
      </c>
      <c r="FX8" s="37">
        <v>122458.57</v>
      </c>
      <c r="FY8" s="37">
        <v>128508.77</v>
      </c>
      <c r="FZ8" s="37">
        <v>137007.44</v>
      </c>
    </row>
    <row r="9" spans="1:182" x14ac:dyDescent="0.25">
      <c r="A9" s="13" t="s">
        <v>183</v>
      </c>
      <c r="B9" s="14"/>
      <c r="C9" s="14"/>
      <c r="D9" s="1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6"/>
      <c r="R9" s="14"/>
      <c r="S9" s="17"/>
      <c r="T9" s="17"/>
      <c r="U9" s="17"/>
      <c r="V9" s="17"/>
      <c r="W9" s="14"/>
      <c r="X9" s="17"/>
      <c r="Y9" s="17"/>
      <c r="Z9" s="17"/>
      <c r="AA9" s="17"/>
      <c r="AB9" s="17"/>
      <c r="AC9" s="17"/>
      <c r="AD9" s="17"/>
      <c r="AE9" s="17"/>
      <c r="AF9" s="17"/>
      <c r="AG9" s="13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5"/>
      <c r="AW9" s="15"/>
      <c r="AX9" s="13"/>
      <c r="AY9" s="13"/>
      <c r="AZ9" s="13"/>
      <c r="BA9" s="13"/>
      <c r="BB9" s="13"/>
      <c r="BC9" s="13"/>
      <c r="BD9" s="13"/>
      <c r="BE9" s="13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</row>
    <row r="10" spans="1:182" s="29" customFormat="1" x14ac:dyDescent="0.25">
      <c r="A10" s="20" t="s">
        <v>184</v>
      </c>
      <c r="B10" s="21">
        <v>1086138207.6900001</v>
      </c>
      <c r="C10" s="21">
        <v>1058351676.41</v>
      </c>
      <c r="D10" s="21">
        <v>918268607.04999995</v>
      </c>
      <c r="E10" s="21">
        <v>1218012548.76</v>
      </c>
      <c r="F10" s="21">
        <v>987027678.75999999</v>
      </c>
      <c r="G10" s="21">
        <v>966094403.76999998</v>
      </c>
      <c r="H10" s="21">
        <v>989303778.86000001</v>
      </c>
      <c r="I10" s="21">
        <v>718389790.10000002</v>
      </c>
      <c r="J10" s="21">
        <v>845754717.36000001</v>
      </c>
      <c r="K10" s="21">
        <v>856250787.22000003</v>
      </c>
      <c r="L10" s="21">
        <v>872065260.72000003</v>
      </c>
      <c r="M10" s="21">
        <v>658753220.45000005</v>
      </c>
      <c r="N10" s="21">
        <v>678181710.22000003</v>
      </c>
      <c r="O10" s="21">
        <v>771398178.27999997</v>
      </c>
      <c r="P10" s="21">
        <v>714715537.84000003</v>
      </c>
      <c r="Q10" s="22">
        <v>653669013.25</v>
      </c>
      <c r="R10" s="21">
        <v>752149475.00999999</v>
      </c>
      <c r="S10" s="21">
        <v>695676645.10000002</v>
      </c>
      <c r="T10" s="21">
        <v>710241369.49000001</v>
      </c>
      <c r="U10" s="21">
        <v>850350100.26999998</v>
      </c>
      <c r="V10" s="21">
        <v>949490234.26999998</v>
      </c>
      <c r="W10" s="21">
        <v>803557114.74000001</v>
      </c>
      <c r="X10" s="21">
        <v>938238149.27999997</v>
      </c>
      <c r="Y10" s="21">
        <v>853199068.88</v>
      </c>
      <c r="Z10" s="21">
        <v>820790521.84000003</v>
      </c>
      <c r="AA10" s="21">
        <v>1129510714.1199999</v>
      </c>
      <c r="AB10" s="21">
        <v>691908581.70000005</v>
      </c>
      <c r="AC10" s="23">
        <v>820382561.87</v>
      </c>
      <c r="AD10" s="21">
        <v>971554629.76999998</v>
      </c>
      <c r="AE10" s="23">
        <v>947834995.83000004</v>
      </c>
      <c r="AF10" s="23">
        <v>868199637.25</v>
      </c>
      <c r="AG10" s="21">
        <v>917844276.09000003</v>
      </c>
      <c r="AH10" s="23">
        <v>935715490.23000002</v>
      </c>
      <c r="AI10" s="23">
        <v>897311219.05999994</v>
      </c>
      <c r="AJ10" s="21">
        <v>1077673592.55</v>
      </c>
      <c r="AK10" s="23">
        <v>719556823.25</v>
      </c>
      <c r="AL10" s="23">
        <v>776916632.03999996</v>
      </c>
      <c r="AM10" s="21">
        <v>804714210.90999997</v>
      </c>
      <c r="AN10" s="21">
        <v>654865073.11000001</v>
      </c>
      <c r="AO10" s="21">
        <v>805250339.67999995</v>
      </c>
      <c r="AP10" s="21">
        <v>893022244.51999998</v>
      </c>
      <c r="AQ10" s="21">
        <v>799691608.25</v>
      </c>
      <c r="AR10" s="21">
        <v>714712072.67999995</v>
      </c>
      <c r="AS10" s="21">
        <v>818493360</v>
      </c>
      <c r="AT10" s="21">
        <v>886956520.99000001</v>
      </c>
      <c r="AU10" s="21">
        <v>750812891.97000003</v>
      </c>
      <c r="AV10" s="21">
        <v>874505438.51999998</v>
      </c>
      <c r="AW10" s="21">
        <v>831412364.53999996</v>
      </c>
      <c r="AX10" s="21">
        <v>860306394.88999999</v>
      </c>
      <c r="AY10" s="21">
        <v>772768072.48000002</v>
      </c>
      <c r="AZ10" s="21">
        <v>761878724.66999996</v>
      </c>
      <c r="BA10" s="21">
        <v>841725930.64999998</v>
      </c>
      <c r="BB10" s="21">
        <v>771349440.15999997</v>
      </c>
      <c r="BC10" s="21">
        <v>819908713.50999999</v>
      </c>
      <c r="BD10" s="21">
        <v>739133416.37</v>
      </c>
      <c r="BE10" s="21">
        <v>820989994.71000004</v>
      </c>
      <c r="BF10" s="21">
        <v>736623363.98000002</v>
      </c>
      <c r="BG10" s="21">
        <v>658839205.85000002</v>
      </c>
      <c r="BH10" s="21">
        <v>793580393.16999996</v>
      </c>
      <c r="BI10" s="21">
        <v>626979833.15999997</v>
      </c>
      <c r="BJ10" s="24">
        <v>624557241.27999997</v>
      </c>
      <c r="BK10" s="24">
        <v>694312567.86000001</v>
      </c>
      <c r="BL10" s="24">
        <v>805134419.70000005</v>
      </c>
      <c r="BM10" s="24">
        <v>700721039.98000002</v>
      </c>
      <c r="BN10" s="24">
        <v>749730631.84000003</v>
      </c>
      <c r="BO10" s="24">
        <v>751144932.25999999</v>
      </c>
      <c r="BP10" s="21">
        <v>900133813.67999995</v>
      </c>
      <c r="BQ10" s="21">
        <v>1025684197.24</v>
      </c>
      <c r="BR10" s="21">
        <v>990713665.42999995</v>
      </c>
      <c r="BS10" s="21">
        <v>1066333952.2</v>
      </c>
      <c r="BT10" s="21">
        <v>1068598110.29</v>
      </c>
      <c r="BU10" s="21">
        <v>1023509508.17</v>
      </c>
      <c r="BV10" s="24">
        <v>1032169198.72</v>
      </c>
      <c r="BW10" s="24">
        <v>865278153.09000003</v>
      </c>
      <c r="BX10" s="24">
        <v>797763678.90999997</v>
      </c>
      <c r="BY10" s="24">
        <v>830152817.39999998</v>
      </c>
      <c r="BZ10" s="24">
        <v>869589202.13</v>
      </c>
      <c r="CA10" s="21">
        <v>927006506.90999997</v>
      </c>
      <c r="CB10" s="24">
        <v>1017474035</v>
      </c>
      <c r="CC10" s="21">
        <v>864250713.65999997</v>
      </c>
      <c r="CD10" s="21">
        <v>911254929.75</v>
      </c>
      <c r="CE10" s="24">
        <v>810571705.73000002</v>
      </c>
      <c r="CF10" s="24">
        <v>874262906.66999996</v>
      </c>
      <c r="CG10" s="24">
        <v>712023519.09000003</v>
      </c>
      <c r="CH10" s="24">
        <v>852510748.75999999</v>
      </c>
      <c r="CI10" s="24">
        <v>797110344.13999999</v>
      </c>
      <c r="CJ10" s="24">
        <v>669747229.44000006</v>
      </c>
      <c r="CK10" s="24">
        <v>767191506.79999995</v>
      </c>
      <c r="CL10" s="24">
        <v>1095879921.4100001</v>
      </c>
      <c r="CM10" s="24">
        <v>711741372.73000002</v>
      </c>
      <c r="CN10" s="24">
        <v>889790805.70000005</v>
      </c>
      <c r="CO10" s="24">
        <v>871961085.07000005</v>
      </c>
      <c r="CP10" s="24">
        <v>903829059.89999998</v>
      </c>
      <c r="CQ10" s="24">
        <v>764691336.48000002</v>
      </c>
      <c r="CR10" s="24">
        <v>764536903.49000001</v>
      </c>
      <c r="CS10" s="24">
        <v>686167962.85000002</v>
      </c>
      <c r="CT10" s="24">
        <v>793682693.69000006</v>
      </c>
      <c r="CU10" s="24">
        <v>839542771.80999994</v>
      </c>
      <c r="CV10" s="24">
        <v>724044657.54999995</v>
      </c>
      <c r="CW10" s="24">
        <v>771769407.50999999</v>
      </c>
      <c r="CX10" s="24">
        <v>768803884.02999997</v>
      </c>
      <c r="CY10" s="24">
        <v>691929303.75999999</v>
      </c>
      <c r="CZ10" s="24">
        <v>800513434.25</v>
      </c>
      <c r="DA10" s="24">
        <v>763949463.26999998</v>
      </c>
      <c r="DB10" s="24">
        <v>862201400.77999997</v>
      </c>
      <c r="DC10" s="24">
        <v>864857352.80999994</v>
      </c>
      <c r="DD10" s="24">
        <v>1166277700.8199999</v>
      </c>
      <c r="DE10" s="24">
        <v>1176090356.74</v>
      </c>
      <c r="DF10" s="24">
        <v>1024874186.0700001</v>
      </c>
      <c r="DG10" s="24">
        <v>1255040663.3599999</v>
      </c>
      <c r="DH10" s="24">
        <v>1017736526.12</v>
      </c>
      <c r="DI10" s="24">
        <v>827818610.32000005</v>
      </c>
      <c r="DJ10" s="24">
        <v>1009947099.54</v>
      </c>
      <c r="DK10" s="24">
        <v>1713486656.26</v>
      </c>
      <c r="DL10" s="24">
        <v>1531699998.4200001</v>
      </c>
      <c r="DM10" s="24">
        <v>1724573905.6400001</v>
      </c>
      <c r="DN10" s="24">
        <v>1662825710.3599999</v>
      </c>
      <c r="DO10" s="24">
        <v>1317576045.1300001</v>
      </c>
      <c r="DP10" s="24">
        <v>1556527199.74</v>
      </c>
      <c r="DQ10" s="24">
        <v>1104791280.3</v>
      </c>
      <c r="DR10" s="24">
        <v>1410484573.5799999</v>
      </c>
      <c r="DS10" s="24">
        <v>1172843167.3299999</v>
      </c>
      <c r="DT10" s="24">
        <v>842168381.77999997</v>
      </c>
      <c r="DU10" s="24">
        <v>804663083.46000004</v>
      </c>
      <c r="DV10" s="24">
        <v>1118344473.8099999</v>
      </c>
      <c r="DW10" s="24">
        <v>1502776533.97</v>
      </c>
      <c r="DX10" s="24">
        <v>1488006301.4400001</v>
      </c>
      <c r="DY10" s="24">
        <v>1078902422.53</v>
      </c>
      <c r="DZ10" s="24">
        <v>1373869039.6700001</v>
      </c>
      <c r="EA10" s="24">
        <v>1356851738.3499999</v>
      </c>
      <c r="EB10" s="24">
        <v>1904680275.75</v>
      </c>
      <c r="EC10" s="24">
        <v>1203901640.53</v>
      </c>
      <c r="ED10" s="24">
        <v>1154882004.54</v>
      </c>
      <c r="EE10" s="24">
        <v>844421082.87</v>
      </c>
      <c r="EF10" s="24">
        <v>990780801.42999995</v>
      </c>
      <c r="EG10" s="24">
        <v>880345724.50999999</v>
      </c>
      <c r="EH10" s="24">
        <v>972839597.88999999</v>
      </c>
      <c r="EI10" s="24">
        <v>935472143.22000003</v>
      </c>
      <c r="EJ10" s="25">
        <v>1204997843.8099999</v>
      </c>
      <c r="EK10" s="24">
        <v>811367973.98000002</v>
      </c>
      <c r="EL10" s="24">
        <v>1262500223.1800001</v>
      </c>
      <c r="EM10" s="26">
        <v>931994586.63</v>
      </c>
      <c r="EN10" s="24">
        <v>1071671628.99</v>
      </c>
      <c r="EO10" s="24">
        <v>975165865.95000005</v>
      </c>
      <c r="EP10" s="24">
        <v>1055925933.75</v>
      </c>
      <c r="EQ10" s="24">
        <v>1183793864.0999999</v>
      </c>
      <c r="ER10" s="24">
        <v>920798274.99000001</v>
      </c>
      <c r="ES10" s="24">
        <v>911563324.72000003</v>
      </c>
      <c r="ET10" s="24">
        <v>1052624231.8200001</v>
      </c>
      <c r="EU10" s="24">
        <v>1369073611.4200001</v>
      </c>
      <c r="EV10" s="24">
        <v>1177007192.8499999</v>
      </c>
      <c r="EW10" s="24">
        <v>1250201097.9200001</v>
      </c>
      <c r="EX10" s="24">
        <v>1082978536.9400001</v>
      </c>
      <c r="EY10" s="24">
        <v>1267357106.1900001</v>
      </c>
      <c r="EZ10" s="24">
        <v>1610715720.8800001</v>
      </c>
      <c r="FA10" s="24">
        <v>1491631969.3099999</v>
      </c>
      <c r="FB10" s="24">
        <v>1642284427.74</v>
      </c>
      <c r="FC10" s="38">
        <v>1212694006.0799999</v>
      </c>
      <c r="FD10" s="38">
        <v>1029511538.4400001</v>
      </c>
      <c r="FE10" s="38">
        <v>1202402806</v>
      </c>
      <c r="FF10" s="38">
        <v>1446476715.4000001</v>
      </c>
      <c r="FG10" s="38">
        <v>1252873858.0599999</v>
      </c>
      <c r="FH10" s="38">
        <v>1435017561.95</v>
      </c>
      <c r="FI10" s="38">
        <v>1386455496.8099999</v>
      </c>
      <c r="FJ10" s="38">
        <v>1257362716.1099999</v>
      </c>
      <c r="FK10" s="38">
        <v>1976507268.4300001</v>
      </c>
      <c r="FL10" s="38">
        <v>2156774786.6999998</v>
      </c>
      <c r="FM10" s="28">
        <v>2154927045.8299999</v>
      </c>
      <c r="FN10" s="28">
        <v>2150707203.9499998</v>
      </c>
      <c r="FO10" s="28">
        <v>2160826387.4099998</v>
      </c>
      <c r="FP10" s="28">
        <v>1742307507.98</v>
      </c>
      <c r="FQ10" s="28">
        <v>1786204073.1300001</v>
      </c>
      <c r="FR10" s="28">
        <v>1714775442.8699999</v>
      </c>
      <c r="FS10" s="28">
        <v>1873834178.3499999</v>
      </c>
      <c r="FT10" s="28">
        <v>1720560117.3800001</v>
      </c>
      <c r="FU10" s="28">
        <v>2012441380.46</v>
      </c>
      <c r="FV10" s="28">
        <v>2561308850.98</v>
      </c>
      <c r="FW10" s="28">
        <v>2442288211.1799998</v>
      </c>
      <c r="FX10" s="28">
        <v>2626006984.02</v>
      </c>
      <c r="FY10" s="28">
        <v>2483847876.6500001</v>
      </c>
      <c r="FZ10" s="28">
        <v>2280182349.9099998</v>
      </c>
    </row>
    <row r="11" spans="1:182" s="29" customFormat="1" x14ac:dyDescent="0.25">
      <c r="A11" s="20" t="s">
        <v>185</v>
      </c>
      <c r="B11" s="21">
        <v>31119476.140000001</v>
      </c>
      <c r="C11" s="21">
        <v>253197893.19</v>
      </c>
      <c r="D11" s="21">
        <v>111423030.23</v>
      </c>
      <c r="E11" s="21">
        <v>26628875.039999999</v>
      </c>
      <c r="F11" s="21">
        <v>39637874.329999998</v>
      </c>
      <c r="G11" s="21">
        <v>30559453.510000002</v>
      </c>
      <c r="H11" s="21">
        <v>63948033.840000004</v>
      </c>
      <c r="I11" s="21">
        <v>31269130.640000001</v>
      </c>
      <c r="J11" s="21">
        <v>22532715.82</v>
      </c>
      <c r="K11" s="21">
        <v>157662513.53</v>
      </c>
      <c r="L11" s="21">
        <v>26671430.379999999</v>
      </c>
      <c r="M11" s="21">
        <v>12934848.210000001</v>
      </c>
      <c r="N11" s="21">
        <v>29183817.210000001</v>
      </c>
      <c r="O11" s="21">
        <v>14640629.789999999</v>
      </c>
      <c r="P11" s="21">
        <v>158021550.44</v>
      </c>
      <c r="Q11" s="22">
        <v>145408369.63999999</v>
      </c>
      <c r="R11" s="21">
        <v>33671833.590000004</v>
      </c>
      <c r="S11" s="21">
        <v>15954319.939999999</v>
      </c>
      <c r="T11" s="21">
        <v>24231744.460000001</v>
      </c>
      <c r="U11" s="21">
        <v>95216931.189999998</v>
      </c>
      <c r="V11" s="21">
        <v>437036645.98000002</v>
      </c>
      <c r="W11" s="21">
        <v>24608281.68</v>
      </c>
      <c r="X11" s="21">
        <v>263083090.94999999</v>
      </c>
      <c r="Y11" s="21">
        <v>72038406.560000002</v>
      </c>
      <c r="Z11" s="21">
        <v>49444138.539999999</v>
      </c>
      <c r="AA11" s="21">
        <v>128146937.15000001</v>
      </c>
      <c r="AB11" s="21">
        <v>128021538.12</v>
      </c>
      <c r="AC11" s="23">
        <v>156082640.30000001</v>
      </c>
      <c r="AD11" s="21">
        <v>86224178.329999998</v>
      </c>
      <c r="AE11" s="23">
        <v>142421513.53</v>
      </c>
      <c r="AF11" s="23">
        <v>88216909.480000004</v>
      </c>
      <c r="AG11" s="21">
        <v>147091967.16</v>
      </c>
      <c r="AH11" s="23">
        <v>74977569.280000001</v>
      </c>
      <c r="AI11" s="23">
        <v>23281677.940000001</v>
      </c>
      <c r="AJ11" s="21">
        <v>30665243.190000001</v>
      </c>
      <c r="AK11" s="23">
        <v>109149791.2</v>
      </c>
      <c r="AL11" s="23">
        <v>115893506.25</v>
      </c>
      <c r="AM11" s="21">
        <v>167942805.65000001</v>
      </c>
      <c r="AN11" s="21">
        <v>159585942.05000001</v>
      </c>
      <c r="AO11" s="21">
        <v>220692501.22</v>
      </c>
      <c r="AP11" s="21">
        <v>213865986.91999999</v>
      </c>
      <c r="AQ11" s="21">
        <v>62925484.700000003</v>
      </c>
      <c r="AR11" s="21">
        <v>17761387.149999999</v>
      </c>
      <c r="AS11" s="21">
        <v>122906651.81</v>
      </c>
      <c r="AT11" s="21">
        <v>43261998.710000001</v>
      </c>
      <c r="AU11" s="21">
        <v>54130381.159999996</v>
      </c>
      <c r="AV11" s="21">
        <v>102076353.42</v>
      </c>
      <c r="AW11" s="21">
        <v>68742661.400000006</v>
      </c>
      <c r="AX11" s="21">
        <v>95547334.030000001</v>
      </c>
      <c r="AY11" s="21">
        <v>209946955.50999999</v>
      </c>
      <c r="AZ11" s="21">
        <v>78935528.370000005</v>
      </c>
      <c r="BA11" s="21">
        <v>37731300.780000001</v>
      </c>
      <c r="BB11" s="21">
        <v>171721250.12</v>
      </c>
      <c r="BC11" s="21">
        <v>45395985.850000001</v>
      </c>
      <c r="BD11" s="21">
        <v>27348811.489999998</v>
      </c>
      <c r="BE11" s="21">
        <v>100170768.06999999</v>
      </c>
      <c r="BF11" s="21">
        <v>19178111.719999999</v>
      </c>
      <c r="BG11" s="21">
        <v>13368548.859999999</v>
      </c>
      <c r="BH11" s="21">
        <v>36322500.920000002</v>
      </c>
      <c r="BI11" s="21">
        <v>33685786.259999998</v>
      </c>
      <c r="BJ11" s="24">
        <v>41164305.200000003</v>
      </c>
      <c r="BK11" s="24">
        <v>69982668.049999997</v>
      </c>
      <c r="BL11" s="24">
        <v>201250129.03999999</v>
      </c>
      <c r="BM11" s="24">
        <v>9240977.5899999999</v>
      </c>
      <c r="BN11" s="24">
        <v>51688448.18</v>
      </c>
      <c r="BO11" s="24">
        <v>33496381.670000002</v>
      </c>
      <c r="BP11" s="21">
        <v>31720238.73</v>
      </c>
      <c r="BQ11" s="21">
        <v>69699989.060000002</v>
      </c>
      <c r="BR11" s="21">
        <v>49590563.43</v>
      </c>
      <c r="BS11" s="21">
        <v>15075454.82</v>
      </c>
      <c r="BT11" s="21">
        <v>21730535.850000001</v>
      </c>
      <c r="BU11" s="21">
        <v>84813977.379999995</v>
      </c>
      <c r="BV11" s="24">
        <v>18288863.109999999</v>
      </c>
      <c r="BW11" s="24">
        <v>577223420.21000004</v>
      </c>
      <c r="BX11" s="24">
        <v>204097741.33000001</v>
      </c>
      <c r="BY11" s="24">
        <v>9670177.7799999993</v>
      </c>
      <c r="BZ11" s="24">
        <v>61457200.869999997</v>
      </c>
      <c r="CA11" s="21">
        <v>43326462.079999998</v>
      </c>
      <c r="CB11" s="24">
        <v>27807002</v>
      </c>
      <c r="CC11" s="21">
        <v>70757851.239999995</v>
      </c>
      <c r="CD11" s="21">
        <v>14139344.1</v>
      </c>
      <c r="CE11" s="24">
        <v>29103621.48</v>
      </c>
      <c r="CF11" s="24">
        <v>29376841.41</v>
      </c>
      <c r="CG11" s="24">
        <v>8674394.1600000001</v>
      </c>
      <c r="CH11" s="24">
        <v>25753677.239999998</v>
      </c>
      <c r="CI11" s="24">
        <v>47892774.590000004</v>
      </c>
      <c r="CJ11" s="24">
        <v>10515117.83</v>
      </c>
      <c r="CK11" s="24">
        <v>12127880.67</v>
      </c>
      <c r="CL11" s="24">
        <v>162533012.78</v>
      </c>
      <c r="CM11" s="24">
        <v>6928687.1100000003</v>
      </c>
      <c r="CN11" s="24">
        <v>11679340.34</v>
      </c>
      <c r="CO11" s="24">
        <v>15378572.02</v>
      </c>
      <c r="CP11" s="24">
        <v>20384959.02</v>
      </c>
      <c r="CQ11" s="24">
        <v>31755511.350000001</v>
      </c>
      <c r="CR11" s="24">
        <v>12558664.1</v>
      </c>
      <c r="CS11" s="24">
        <v>12544874.1</v>
      </c>
      <c r="CT11" s="24">
        <v>11293441.390000001</v>
      </c>
      <c r="CU11" s="24">
        <v>12003434.869999999</v>
      </c>
      <c r="CV11" s="24">
        <v>5200688.62</v>
      </c>
      <c r="CW11" s="24">
        <v>7460384.5099999998</v>
      </c>
      <c r="CX11" s="24">
        <v>44568236.240000002</v>
      </c>
      <c r="CY11" s="24">
        <v>6713228.1900000004</v>
      </c>
      <c r="CZ11" s="24">
        <v>9243047.5700000003</v>
      </c>
      <c r="DA11" s="24">
        <v>11417317.76</v>
      </c>
      <c r="DB11" s="24">
        <v>26274145.239999998</v>
      </c>
      <c r="DC11" s="24">
        <v>7836766.04</v>
      </c>
      <c r="DD11" s="24">
        <v>16895688.890000001</v>
      </c>
      <c r="DE11" s="24">
        <v>7546949.6399999997</v>
      </c>
      <c r="DF11" s="24">
        <v>62194870.850000001</v>
      </c>
      <c r="DG11" s="24">
        <v>17199128.82</v>
      </c>
      <c r="DH11" s="24">
        <v>13289124.529999999</v>
      </c>
      <c r="DI11" s="24">
        <v>5182232.93</v>
      </c>
      <c r="DJ11" s="24">
        <v>5808576.6900000004</v>
      </c>
      <c r="DK11" s="24">
        <v>412093331.30000001</v>
      </c>
      <c r="DL11" s="24">
        <v>32831345.699999999</v>
      </c>
      <c r="DM11" s="24">
        <v>37944062.909999996</v>
      </c>
      <c r="DN11" s="24">
        <v>38156691.380000003</v>
      </c>
      <c r="DO11" s="24">
        <v>82170860.939999998</v>
      </c>
      <c r="DP11" s="24">
        <v>222184314.66</v>
      </c>
      <c r="DQ11" s="24">
        <v>20510147.93</v>
      </c>
      <c r="DR11" s="24">
        <v>214105026.72</v>
      </c>
      <c r="DS11" s="24">
        <v>43096084.850000001</v>
      </c>
      <c r="DT11" s="24">
        <v>23244293.449999999</v>
      </c>
      <c r="DU11" s="24">
        <v>25394883.43</v>
      </c>
      <c r="DV11" s="24">
        <v>24652556.98</v>
      </c>
      <c r="DW11" s="24">
        <v>25727620.84</v>
      </c>
      <c r="DX11" s="24">
        <v>36359914.939999998</v>
      </c>
      <c r="DY11" s="24">
        <v>73777717.219999999</v>
      </c>
      <c r="DZ11" s="24">
        <v>21566162.239999998</v>
      </c>
      <c r="EA11" s="24">
        <v>52012677.859999999</v>
      </c>
      <c r="EB11" s="24">
        <v>22044975.77</v>
      </c>
      <c r="EC11" s="24">
        <v>14336763.74</v>
      </c>
      <c r="ED11" s="24">
        <v>12390334.939999999</v>
      </c>
      <c r="EE11" s="24">
        <v>2147807.84</v>
      </c>
      <c r="EF11" s="24">
        <v>4061872.66</v>
      </c>
      <c r="EG11" s="24">
        <v>5595971.0099999998</v>
      </c>
      <c r="EH11" s="24">
        <v>70883654.939999998</v>
      </c>
      <c r="EI11" s="24">
        <v>114369607.91</v>
      </c>
      <c r="EJ11" s="25">
        <v>22183667.859999999</v>
      </c>
      <c r="EK11" s="24">
        <v>14267736.42</v>
      </c>
      <c r="EL11" s="24">
        <v>75152371.25</v>
      </c>
      <c r="EM11" s="26">
        <v>7951588.8399999999</v>
      </c>
      <c r="EN11" s="24">
        <v>4790983.2300000004</v>
      </c>
      <c r="EO11" s="24">
        <v>24606013.32</v>
      </c>
      <c r="EP11" s="24">
        <v>15062927.439999999</v>
      </c>
      <c r="EQ11" s="24">
        <v>103178953.38</v>
      </c>
      <c r="ER11" s="24">
        <v>1504689.87</v>
      </c>
      <c r="ES11" s="24">
        <v>7283725.79</v>
      </c>
      <c r="ET11" s="24">
        <v>35974927</v>
      </c>
      <c r="EU11" s="24">
        <v>62231466.130000003</v>
      </c>
      <c r="EV11" s="24">
        <v>8122412.3799999999</v>
      </c>
      <c r="EW11" s="24">
        <v>17158651.379999999</v>
      </c>
      <c r="EX11" s="24">
        <v>8683938.1300000008</v>
      </c>
      <c r="EY11" s="24">
        <v>39296561.420000002</v>
      </c>
      <c r="EZ11" s="24">
        <v>52256268.700000003</v>
      </c>
      <c r="FA11" s="24">
        <v>95193857.269999996</v>
      </c>
      <c r="FB11" s="24">
        <v>3863597.19</v>
      </c>
      <c r="FC11" s="38">
        <v>5186336.9000000004</v>
      </c>
      <c r="FD11" s="38">
        <v>8649091.6899999995</v>
      </c>
      <c r="FE11" s="38">
        <v>1660487.01</v>
      </c>
      <c r="FF11" s="38">
        <v>157791387.19999999</v>
      </c>
      <c r="FG11" s="38">
        <v>203856653.36000001</v>
      </c>
      <c r="FH11" s="38">
        <v>23229467.399999999</v>
      </c>
      <c r="FI11" s="38">
        <v>23218974.890000001</v>
      </c>
      <c r="FJ11" s="38">
        <v>7955068.7000000002</v>
      </c>
      <c r="FK11" s="38">
        <v>81242908.390000001</v>
      </c>
      <c r="FL11" s="38">
        <v>29478376.789999999</v>
      </c>
      <c r="FM11" s="28">
        <v>68234940.620000005</v>
      </c>
      <c r="FN11" s="28">
        <v>143891660.28</v>
      </c>
      <c r="FO11" s="28">
        <v>156477825.81999999</v>
      </c>
      <c r="FP11" s="28">
        <v>39013075.939999998</v>
      </c>
      <c r="FQ11" s="28">
        <v>6072606.9900000002</v>
      </c>
      <c r="FR11" s="28">
        <v>30746718.59</v>
      </c>
      <c r="FS11" s="28">
        <v>33926319.329999998</v>
      </c>
      <c r="FT11" s="28">
        <v>145991777.19</v>
      </c>
      <c r="FU11" s="28">
        <v>340511792.27999997</v>
      </c>
      <c r="FV11" s="28">
        <v>84565829.159999996</v>
      </c>
      <c r="FW11" s="28">
        <v>24003289.32</v>
      </c>
      <c r="FX11" s="28">
        <v>4320962.6900000004</v>
      </c>
      <c r="FY11" s="28">
        <v>119609511.7</v>
      </c>
      <c r="FZ11" s="28">
        <v>23358576.530000001</v>
      </c>
    </row>
    <row r="12" spans="1:182" s="29" customFormat="1" ht="15.75" thickBot="1" x14ac:dyDescent="0.3">
      <c r="A12" s="20" t="s">
        <v>181</v>
      </c>
      <c r="B12" s="21">
        <v>53507</v>
      </c>
      <c r="C12" s="21">
        <v>48666</v>
      </c>
      <c r="D12" s="21">
        <v>40541</v>
      </c>
      <c r="E12" s="21">
        <v>77407</v>
      </c>
      <c r="F12" s="21">
        <v>56617</v>
      </c>
      <c r="G12" s="21">
        <v>55295</v>
      </c>
      <c r="H12" s="21">
        <v>56966</v>
      </c>
      <c r="I12" s="21">
        <v>45813</v>
      </c>
      <c r="J12" s="21">
        <v>51853</v>
      </c>
      <c r="K12" s="21">
        <v>59087</v>
      </c>
      <c r="L12" s="21">
        <v>53846</v>
      </c>
      <c r="M12" s="21">
        <v>46136</v>
      </c>
      <c r="N12" s="21">
        <v>43038</v>
      </c>
      <c r="O12" s="21">
        <v>45354</v>
      </c>
      <c r="P12" s="21">
        <v>41482</v>
      </c>
      <c r="Q12" s="22">
        <v>34498</v>
      </c>
      <c r="R12" s="21">
        <v>46398</v>
      </c>
      <c r="S12" s="21">
        <v>43420</v>
      </c>
      <c r="T12" s="21">
        <v>41159</v>
      </c>
      <c r="U12" s="21">
        <v>53176</v>
      </c>
      <c r="V12" s="21">
        <v>47185</v>
      </c>
      <c r="W12" s="21">
        <v>44138</v>
      </c>
      <c r="X12" s="21">
        <v>52593</v>
      </c>
      <c r="Y12" s="21">
        <v>43204</v>
      </c>
      <c r="Z12" s="21">
        <v>45093</v>
      </c>
      <c r="AA12" s="21">
        <v>64169</v>
      </c>
      <c r="AB12" s="21">
        <v>40435</v>
      </c>
      <c r="AC12" s="23">
        <v>52268</v>
      </c>
      <c r="AD12" s="21">
        <v>61428</v>
      </c>
      <c r="AE12" s="23">
        <v>58571</v>
      </c>
      <c r="AF12" s="23">
        <v>55598</v>
      </c>
      <c r="AG12" s="21">
        <v>60191</v>
      </c>
      <c r="AH12" s="23">
        <v>59536</v>
      </c>
      <c r="AI12" s="23">
        <v>65105</v>
      </c>
      <c r="AJ12" s="21">
        <v>71965</v>
      </c>
      <c r="AK12" s="23">
        <v>48774</v>
      </c>
      <c r="AL12" s="23">
        <v>49504</v>
      </c>
      <c r="AM12" s="21">
        <v>53450</v>
      </c>
      <c r="AN12" s="21">
        <v>42854</v>
      </c>
      <c r="AO12" s="21">
        <v>51799</v>
      </c>
      <c r="AP12" s="21">
        <v>60880</v>
      </c>
      <c r="AQ12" s="21">
        <v>52901</v>
      </c>
      <c r="AR12" s="21">
        <v>53279</v>
      </c>
      <c r="AS12" s="21">
        <v>58105</v>
      </c>
      <c r="AT12" s="21">
        <v>65540</v>
      </c>
      <c r="AU12" s="21">
        <v>57992</v>
      </c>
      <c r="AV12" s="21">
        <v>68302</v>
      </c>
      <c r="AW12" s="21">
        <v>60135</v>
      </c>
      <c r="AX12" s="21">
        <v>60460</v>
      </c>
      <c r="AY12" s="21">
        <v>61808</v>
      </c>
      <c r="AZ12" s="21">
        <v>58356</v>
      </c>
      <c r="BA12" s="21">
        <v>71903</v>
      </c>
      <c r="BB12" s="21">
        <v>69840</v>
      </c>
      <c r="BC12" s="21">
        <v>68395</v>
      </c>
      <c r="BD12" s="21">
        <v>68336</v>
      </c>
      <c r="BE12" s="21">
        <v>79555</v>
      </c>
      <c r="BF12" s="21">
        <v>74155</v>
      </c>
      <c r="BG12" s="21">
        <v>70007</v>
      </c>
      <c r="BH12" s="21">
        <v>80583</v>
      </c>
      <c r="BI12" s="21">
        <v>65759</v>
      </c>
      <c r="BJ12" s="24">
        <v>68348</v>
      </c>
      <c r="BK12" s="24">
        <v>68123</v>
      </c>
      <c r="BL12" s="24">
        <v>63363</v>
      </c>
      <c r="BM12" s="24">
        <v>63656</v>
      </c>
      <c r="BN12" s="24">
        <v>69481</v>
      </c>
      <c r="BO12" s="24">
        <v>66822</v>
      </c>
      <c r="BP12" s="21">
        <v>73580</v>
      </c>
      <c r="BQ12" s="21">
        <v>77706</v>
      </c>
      <c r="BR12" s="21">
        <v>77039</v>
      </c>
      <c r="BS12" s="21">
        <v>88980</v>
      </c>
      <c r="BT12" s="39">
        <v>98850</v>
      </c>
      <c r="BU12" s="39">
        <v>85493</v>
      </c>
      <c r="BV12" s="40">
        <v>87836</v>
      </c>
      <c r="BW12" s="40">
        <v>71861</v>
      </c>
      <c r="BX12" s="40">
        <v>62495</v>
      </c>
      <c r="BY12" s="40">
        <v>74017</v>
      </c>
      <c r="BZ12" s="40">
        <v>77301</v>
      </c>
      <c r="CA12" s="39">
        <v>77271</v>
      </c>
      <c r="CB12" s="40">
        <v>81122</v>
      </c>
      <c r="CC12" s="39">
        <v>79455</v>
      </c>
      <c r="CD12" s="39">
        <v>72660</v>
      </c>
      <c r="CE12" s="40">
        <v>72548</v>
      </c>
      <c r="CF12" s="40">
        <v>85157</v>
      </c>
      <c r="CG12" s="40">
        <v>64601</v>
      </c>
      <c r="CH12" s="40">
        <v>73863</v>
      </c>
      <c r="CI12" s="24">
        <v>70820</v>
      </c>
      <c r="CJ12" s="24">
        <v>61987</v>
      </c>
      <c r="CK12" s="24">
        <v>66148</v>
      </c>
      <c r="CL12" s="24">
        <v>80400</v>
      </c>
      <c r="CM12" s="24">
        <v>66377</v>
      </c>
      <c r="CN12" s="24">
        <v>81915</v>
      </c>
      <c r="CO12" s="24">
        <v>84669</v>
      </c>
      <c r="CP12" s="24">
        <v>71984</v>
      </c>
      <c r="CQ12" s="24">
        <v>74032</v>
      </c>
      <c r="CR12" s="24">
        <v>68424</v>
      </c>
      <c r="CS12" s="24">
        <v>63440</v>
      </c>
      <c r="CT12" s="24">
        <v>77161</v>
      </c>
      <c r="CU12" s="24">
        <v>76911</v>
      </c>
      <c r="CV12" s="24">
        <v>62439</v>
      </c>
      <c r="CW12" s="24">
        <v>77913</v>
      </c>
      <c r="CX12" s="24">
        <v>78524</v>
      </c>
      <c r="CY12" s="24">
        <v>67872</v>
      </c>
      <c r="CZ12" s="24">
        <v>74952</v>
      </c>
      <c r="DA12" s="24">
        <v>73785</v>
      </c>
      <c r="DB12" s="24">
        <v>78880</v>
      </c>
      <c r="DC12" s="24">
        <v>95778</v>
      </c>
      <c r="DD12" s="24">
        <v>159061</v>
      </c>
      <c r="DE12" s="24">
        <v>155809</v>
      </c>
      <c r="DF12" s="24">
        <v>126457</v>
      </c>
      <c r="DG12" s="24">
        <v>152524</v>
      </c>
      <c r="DH12" s="24">
        <v>127919</v>
      </c>
      <c r="DI12" s="24">
        <v>105306</v>
      </c>
      <c r="DJ12" s="24">
        <v>120983</v>
      </c>
      <c r="DK12" s="24">
        <v>144104</v>
      </c>
      <c r="DL12" s="24">
        <v>158720</v>
      </c>
      <c r="DM12" s="24">
        <v>174192</v>
      </c>
      <c r="DN12" s="24">
        <v>171965</v>
      </c>
      <c r="DO12" s="24">
        <v>158203</v>
      </c>
      <c r="DP12" s="24">
        <v>177173</v>
      </c>
      <c r="DQ12" s="24">
        <v>135764</v>
      </c>
      <c r="DR12" s="24">
        <v>145555</v>
      </c>
      <c r="DS12" s="24">
        <v>120526</v>
      </c>
      <c r="DT12" s="24">
        <v>93883</v>
      </c>
      <c r="DU12" s="24">
        <v>94870</v>
      </c>
      <c r="DV12" s="24">
        <v>125976</v>
      </c>
      <c r="DW12" s="24">
        <v>144077</v>
      </c>
      <c r="DX12" s="24">
        <v>148352</v>
      </c>
      <c r="DY12" s="24">
        <v>120287</v>
      </c>
      <c r="DZ12" s="24">
        <v>140524</v>
      </c>
      <c r="EA12" s="24">
        <v>150842</v>
      </c>
      <c r="EB12" s="24">
        <v>195727</v>
      </c>
      <c r="EC12" s="24">
        <v>134580</v>
      </c>
      <c r="ED12" s="24">
        <v>128677</v>
      </c>
      <c r="EE12" s="24">
        <v>102755</v>
      </c>
      <c r="EF12" s="24">
        <v>119257</v>
      </c>
      <c r="EG12" s="24">
        <v>113691</v>
      </c>
      <c r="EH12" s="24">
        <v>129158</v>
      </c>
      <c r="EI12" s="24">
        <v>116935</v>
      </c>
      <c r="EJ12" s="25">
        <v>142068</v>
      </c>
      <c r="EK12" s="24">
        <v>99276</v>
      </c>
      <c r="EL12" s="24">
        <v>135125</v>
      </c>
      <c r="EM12" s="26">
        <v>112413</v>
      </c>
      <c r="EN12" s="24">
        <v>137310</v>
      </c>
      <c r="EO12" s="24">
        <v>128455</v>
      </c>
      <c r="EP12" s="24">
        <v>128465</v>
      </c>
      <c r="EQ12" s="24">
        <v>135104</v>
      </c>
      <c r="ER12" s="24">
        <v>122448</v>
      </c>
      <c r="ES12" s="24">
        <v>127231</v>
      </c>
      <c r="ET12" s="24">
        <v>143125</v>
      </c>
      <c r="EU12" s="24">
        <v>168914</v>
      </c>
      <c r="EV12" s="24">
        <v>152308</v>
      </c>
      <c r="EW12" s="24">
        <v>154751</v>
      </c>
      <c r="EX12" s="24">
        <v>134864</v>
      </c>
      <c r="EY12" s="24">
        <v>149883</v>
      </c>
      <c r="EZ12" s="24">
        <v>169752</v>
      </c>
      <c r="FA12" s="24">
        <v>167998</v>
      </c>
      <c r="FB12" s="24">
        <v>180643</v>
      </c>
      <c r="FC12" s="38">
        <v>142954</v>
      </c>
      <c r="FD12" s="38">
        <v>134441</v>
      </c>
      <c r="FE12" s="38">
        <v>142611</v>
      </c>
      <c r="FF12" s="38">
        <v>162364</v>
      </c>
      <c r="FG12" s="38">
        <v>147198</v>
      </c>
      <c r="FH12" s="38">
        <v>159418</v>
      </c>
      <c r="FI12" s="38">
        <v>177128</v>
      </c>
      <c r="FJ12" s="38">
        <v>151945</v>
      </c>
      <c r="FK12" s="38">
        <v>193914</v>
      </c>
      <c r="FL12" s="38">
        <v>214144</v>
      </c>
      <c r="FM12" s="28">
        <v>238212</v>
      </c>
      <c r="FN12" s="28">
        <v>213879</v>
      </c>
      <c r="FO12" s="28">
        <v>205706</v>
      </c>
      <c r="FP12" s="28">
        <v>170392</v>
      </c>
      <c r="FQ12" s="28">
        <v>197272</v>
      </c>
      <c r="FR12" s="28">
        <v>197051</v>
      </c>
      <c r="FS12" s="28">
        <v>197722</v>
      </c>
      <c r="FT12" s="28">
        <v>192107</v>
      </c>
      <c r="FU12" s="28">
        <v>221728</v>
      </c>
      <c r="FV12" s="28">
        <v>269342</v>
      </c>
      <c r="FW12" s="28">
        <v>235376</v>
      </c>
      <c r="FX12" s="28">
        <v>289969</v>
      </c>
      <c r="FY12" s="28">
        <v>276899</v>
      </c>
      <c r="FZ12" s="28">
        <v>256732</v>
      </c>
    </row>
    <row r="13" spans="1:182" ht="15.75" thickBot="1" x14ac:dyDescent="0.3">
      <c r="A13" s="4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2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J13" s="44"/>
      <c r="BN13" s="43"/>
      <c r="BO13" s="43"/>
      <c r="BP13" s="43"/>
      <c r="BQ13" s="45"/>
      <c r="BR13" s="45"/>
      <c r="BS13" s="45"/>
      <c r="BZ13" s="46"/>
      <c r="CA13" s="43"/>
      <c r="CB13" s="43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</row>
    <row r="14" spans="1:182" s="12" customFormat="1" x14ac:dyDescent="0.25">
      <c r="A14" s="8" t="s">
        <v>186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10</v>
      </c>
      <c r="K14" s="8" t="s">
        <v>11</v>
      </c>
      <c r="L14" s="8" t="s">
        <v>12</v>
      </c>
      <c r="M14" s="8" t="s">
        <v>13</v>
      </c>
      <c r="N14" s="8" t="s">
        <v>14</v>
      </c>
      <c r="O14" s="8" t="s">
        <v>15</v>
      </c>
      <c r="P14" s="8" t="s">
        <v>16</v>
      </c>
      <c r="Q14" s="8" t="s">
        <v>17</v>
      </c>
      <c r="R14" s="8" t="s">
        <v>18</v>
      </c>
      <c r="S14" s="8" t="s">
        <v>19</v>
      </c>
      <c r="T14" s="8" t="s">
        <v>20</v>
      </c>
      <c r="U14" s="8" t="s">
        <v>21</v>
      </c>
      <c r="V14" s="8" t="str">
        <f>V2</f>
        <v>January 2013</v>
      </c>
      <c r="W14" s="8" t="s">
        <v>23</v>
      </c>
      <c r="X14" s="8" t="str">
        <f>X2</f>
        <v>March 2013</v>
      </c>
      <c r="Y14" s="8" t="str">
        <f>Y2</f>
        <v>April 2013</v>
      </c>
      <c r="Z14" s="8" t="s">
        <v>26</v>
      </c>
      <c r="AA14" s="8" t="s">
        <v>27</v>
      </c>
      <c r="AB14" s="8" t="s">
        <v>28</v>
      </c>
      <c r="AC14" s="8" t="s">
        <v>29</v>
      </c>
      <c r="AD14" s="8" t="s">
        <v>30</v>
      </c>
      <c r="AE14" s="8" t="s">
        <v>31</v>
      </c>
      <c r="AF14" s="8" t="s">
        <v>32</v>
      </c>
      <c r="AG14" s="8" t="s">
        <v>33</v>
      </c>
      <c r="AH14" s="8" t="str">
        <f t="shared" ref="AH14:AM14" si="0">AH2</f>
        <v>January 2014</v>
      </c>
      <c r="AI14" s="8" t="str">
        <f t="shared" si="0"/>
        <v>February 2014</v>
      </c>
      <c r="AJ14" s="8" t="str">
        <f t="shared" si="0"/>
        <v>March 2014</v>
      </c>
      <c r="AK14" s="8" t="str">
        <f t="shared" si="0"/>
        <v>April 2014</v>
      </c>
      <c r="AL14" s="8" t="str">
        <f t="shared" si="0"/>
        <v>May 2014</v>
      </c>
      <c r="AM14" s="8" t="str">
        <f t="shared" si="0"/>
        <v>June 2014</v>
      </c>
      <c r="AN14" s="8" t="s">
        <v>40</v>
      </c>
      <c r="AO14" s="8" t="s">
        <v>41</v>
      </c>
      <c r="AP14" s="8" t="s">
        <v>42</v>
      </c>
      <c r="AQ14" s="8" t="str">
        <f>AQ2</f>
        <v>October 2014</v>
      </c>
      <c r="AR14" s="8" t="str">
        <f>AR2</f>
        <v>November 2014</v>
      </c>
      <c r="AS14" s="8" t="str">
        <f>AS2</f>
        <v>December 2014</v>
      </c>
      <c r="AT14" s="8" t="str">
        <f>AT2</f>
        <v>January 2015</v>
      </c>
      <c r="AU14" s="8" t="s">
        <v>47</v>
      </c>
      <c r="AV14" s="8" t="s">
        <v>48</v>
      </c>
      <c r="AW14" s="8" t="s">
        <v>49</v>
      </c>
      <c r="AX14" s="8" t="s">
        <v>50</v>
      </c>
      <c r="AY14" s="8" t="s">
        <v>51</v>
      </c>
      <c r="AZ14" s="8" t="s">
        <v>52</v>
      </c>
      <c r="BA14" s="8" t="str">
        <f>BA2</f>
        <v>August 2015</v>
      </c>
      <c r="BB14" s="8" t="s">
        <v>54</v>
      </c>
      <c r="BC14" s="8" t="s">
        <v>55</v>
      </c>
      <c r="BD14" s="8" t="s">
        <v>56</v>
      </c>
      <c r="BE14" s="8" t="s">
        <v>57</v>
      </c>
      <c r="BF14" s="8" t="s">
        <v>58</v>
      </c>
      <c r="BG14" s="8" t="s">
        <v>59</v>
      </c>
      <c r="BH14" s="8" t="str">
        <f>BH2</f>
        <v>March 2016</v>
      </c>
      <c r="BI14" s="8" t="s">
        <v>61</v>
      </c>
      <c r="BJ14" s="8" t="s">
        <v>62</v>
      </c>
      <c r="BK14" s="8" t="s">
        <v>63</v>
      </c>
      <c r="BL14" s="8" t="str">
        <f>BL2</f>
        <v>July 2016</v>
      </c>
      <c r="BM14" s="8" t="str">
        <f>BM2</f>
        <v>August 2016</v>
      </c>
      <c r="BN14" s="8" t="str">
        <f>BN2</f>
        <v>September 2016</v>
      </c>
      <c r="BO14" s="8" t="str">
        <f>BO2</f>
        <v>October 2016</v>
      </c>
      <c r="BP14" s="8" t="s">
        <v>68</v>
      </c>
      <c r="BQ14" s="8" t="s">
        <v>69</v>
      </c>
      <c r="BR14" s="8" t="str">
        <f>BR2</f>
        <v>January 2017</v>
      </c>
      <c r="BS14" s="8" t="str">
        <f>BS2</f>
        <v>February 2017</v>
      </c>
      <c r="BT14" s="8" t="s">
        <v>72</v>
      </c>
      <c r="BU14" s="8" t="s">
        <v>73</v>
      </c>
      <c r="BV14" s="8" t="s">
        <v>74</v>
      </c>
      <c r="BW14" s="8" t="s">
        <v>75</v>
      </c>
      <c r="BX14" s="8" t="s">
        <v>76</v>
      </c>
      <c r="BY14" s="8" t="s">
        <v>77</v>
      </c>
      <c r="BZ14" s="8" t="s">
        <v>78</v>
      </c>
      <c r="CA14" s="9" t="s">
        <v>79</v>
      </c>
      <c r="CB14" s="9" t="s">
        <v>80</v>
      </c>
      <c r="CC14" s="8" t="str">
        <f>CC2</f>
        <v xml:space="preserve">December 2017 </v>
      </c>
      <c r="CD14" s="8" t="s">
        <v>82</v>
      </c>
      <c r="CE14" s="8" t="s">
        <v>83</v>
      </c>
      <c r="CF14" s="8" t="s">
        <v>84</v>
      </c>
      <c r="CG14" s="8" t="s">
        <v>85</v>
      </c>
      <c r="CH14" s="8" t="s">
        <v>86</v>
      </c>
      <c r="CI14" s="8" t="s">
        <v>87</v>
      </c>
      <c r="CJ14" s="8" t="s">
        <v>88</v>
      </c>
      <c r="CK14" s="8" t="s">
        <v>89</v>
      </c>
      <c r="CL14" s="8" t="s">
        <v>90</v>
      </c>
      <c r="CM14" s="8" t="s">
        <v>91</v>
      </c>
      <c r="CN14" s="8" t="s">
        <v>92</v>
      </c>
      <c r="CO14" s="8" t="s">
        <v>93</v>
      </c>
      <c r="CP14" s="8" t="s">
        <v>94</v>
      </c>
      <c r="CQ14" s="8" t="s">
        <v>95</v>
      </c>
      <c r="CR14" s="8" t="s">
        <v>96</v>
      </c>
      <c r="CS14" s="8" t="str">
        <f t="shared" ref="CS14:CX14" si="1">CS2</f>
        <v>April 2019</v>
      </c>
      <c r="CT14" s="8" t="str">
        <f t="shared" si="1"/>
        <v>May 2019</v>
      </c>
      <c r="CU14" s="8" t="str">
        <f t="shared" si="1"/>
        <v>June 2019</v>
      </c>
      <c r="CV14" s="8" t="str">
        <f t="shared" si="1"/>
        <v>July 2019</v>
      </c>
      <c r="CW14" s="8" t="str">
        <f t="shared" si="1"/>
        <v>August 2019</v>
      </c>
      <c r="CX14" s="8" t="str">
        <f t="shared" si="1"/>
        <v>September 2019</v>
      </c>
      <c r="CY14" s="8" t="str">
        <f>CY2</f>
        <v>October 2019</v>
      </c>
      <c r="CZ14" s="8" t="str">
        <f>CZ2</f>
        <v>November 2019</v>
      </c>
      <c r="DA14" s="8" t="str">
        <f>DA2</f>
        <v>December 2019</v>
      </c>
      <c r="DB14" s="8" t="str">
        <f t="shared" ref="DB14:DD14" si="2">DB2</f>
        <v>January 2020</v>
      </c>
      <c r="DC14" s="8" t="str">
        <f t="shared" si="2"/>
        <v>February 2020</v>
      </c>
      <c r="DD14" s="8" t="str">
        <f t="shared" si="2"/>
        <v>March 2020</v>
      </c>
      <c r="DE14" s="8" t="s">
        <v>109</v>
      </c>
      <c r="DF14" s="8" t="s">
        <v>110</v>
      </c>
      <c r="DG14" s="8" t="s">
        <v>111</v>
      </c>
      <c r="DH14" s="8" t="s">
        <v>112</v>
      </c>
      <c r="DI14" s="8" t="s">
        <v>113</v>
      </c>
      <c r="DJ14" s="8" t="s">
        <v>114</v>
      </c>
      <c r="DK14" s="8" t="s">
        <v>115</v>
      </c>
      <c r="DL14" s="8" t="s">
        <v>116</v>
      </c>
      <c r="DM14" s="8" t="s">
        <v>117</v>
      </c>
      <c r="DN14" s="8" t="s">
        <v>118</v>
      </c>
      <c r="DO14" s="8" t="s">
        <v>119</v>
      </c>
      <c r="DP14" s="8" t="s">
        <v>120</v>
      </c>
      <c r="DQ14" s="8" t="s">
        <v>121</v>
      </c>
      <c r="DR14" s="8" t="s">
        <v>122</v>
      </c>
      <c r="DS14" s="8" t="s">
        <v>123</v>
      </c>
      <c r="DT14" s="8" t="s">
        <v>124</v>
      </c>
      <c r="DU14" s="8" t="s">
        <v>125</v>
      </c>
      <c r="DV14" s="8" t="s">
        <v>126</v>
      </c>
      <c r="DW14" s="8" t="s">
        <v>127</v>
      </c>
      <c r="DX14" s="8" t="s">
        <v>128</v>
      </c>
      <c r="DY14" s="8" t="s">
        <v>129</v>
      </c>
      <c r="DZ14" s="8" t="s">
        <v>130</v>
      </c>
      <c r="EA14" s="8" t="s">
        <v>131</v>
      </c>
      <c r="EB14" s="8" t="s">
        <v>132</v>
      </c>
      <c r="EC14" s="8" t="s">
        <v>133</v>
      </c>
      <c r="ED14" s="8" t="s">
        <v>134</v>
      </c>
      <c r="EE14" s="8" t="s">
        <v>135</v>
      </c>
      <c r="EF14" s="8" t="s">
        <v>136</v>
      </c>
      <c r="EG14" s="8" t="s">
        <v>137</v>
      </c>
      <c r="EH14" s="8" t="str">
        <f>EH2</f>
        <v>September 2022</v>
      </c>
      <c r="EI14" s="8" t="str">
        <f>EI2</f>
        <v>October 2022</v>
      </c>
      <c r="EJ14" s="10" t="str">
        <f>EJ2</f>
        <v>November 2022</v>
      </c>
      <c r="EK14" s="8" t="str">
        <f>EK2</f>
        <v>December 2022</v>
      </c>
      <c r="EL14" s="8" t="str">
        <f>$EL$2</f>
        <v>January 2023</v>
      </c>
      <c r="EM14" s="8" t="str">
        <f>$EM$2</f>
        <v>February 2023</v>
      </c>
      <c r="EN14" s="8" t="str">
        <f>EN2</f>
        <v>March 2023</v>
      </c>
      <c r="EO14" s="8" t="str">
        <f>EO2</f>
        <v>April 2023</v>
      </c>
      <c r="EP14" s="8" t="str">
        <f>$EP$2</f>
        <v>May 2023</v>
      </c>
      <c r="EQ14" s="8" t="str">
        <f>$EQ$2</f>
        <v>June 2023</v>
      </c>
      <c r="ER14" s="8" t="str">
        <f>$ER$2</f>
        <v>July 2023</v>
      </c>
      <c r="ES14" s="8" t="str">
        <f>$ES$2</f>
        <v>August 2023</v>
      </c>
      <c r="ET14" s="8" t="str">
        <f>$ET$2</f>
        <v>September 2023</v>
      </c>
      <c r="EU14" s="8" t="str">
        <f>$EU$2</f>
        <v>October 2023</v>
      </c>
      <c r="EV14" s="8" t="str">
        <f>$EV$2</f>
        <v>November 2023</v>
      </c>
      <c r="EW14" s="8" t="str">
        <f>$EW$2</f>
        <v>December 2023</v>
      </c>
      <c r="EX14" s="8" t="str">
        <f>$EX$2</f>
        <v>January 2024</v>
      </c>
      <c r="EY14" s="8" t="str">
        <f>EY2</f>
        <v>February 2024</v>
      </c>
      <c r="EZ14" s="8" t="str">
        <f>$EZ$2</f>
        <v>March 2024</v>
      </c>
      <c r="FA14" s="8" t="str">
        <f>$FA$2</f>
        <v>April 2024</v>
      </c>
      <c r="FB14" s="8" t="str">
        <f>$FB$2</f>
        <v>May 2024</v>
      </c>
      <c r="FC14" s="8" t="str">
        <f t="shared" ref="FC14:FE14" si="3">FC2</f>
        <v>June 2024</v>
      </c>
      <c r="FD14" s="8" t="str">
        <f t="shared" si="3"/>
        <v>July 2024</v>
      </c>
      <c r="FE14" s="8" t="str">
        <f t="shared" si="3"/>
        <v>August 2024</v>
      </c>
      <c r="FF14" s="8" t="str">
        <f>$FF$2</f>
        <v xml:space="preserve">September 2024 </v>
      </c>
      <c r="FG14" s="8" t="str">
        <f>$FG$2</f>
        <v>October 2024</v>
      </c>
      <c r="FH14" s="8" t="str">
        <f>$FH$2</f>
        <v>November 2024</v>
      </c>
      <c r="FI14" s="8" t="str">
        <f>$FI$2</f>
        <v>December 2024</v>
      </c>
      <c r="FJ14" s="8" t="str">
        <f>FJ$2</f>
        <v>January 2025</v>
      </c>
      <c r="FK14" s="8" t="str">
        <f t="shared" ref="FK14:FL14" si="4">FK$2</f>
        <v>February 2025</v>
      </c>
      <c r="FL14" s="8" t="str">
        <f t="shared" si="4"/>
        <v>March 2025</v>
      </c>
      <c r="FM14" s="8" t="s">
        <v>169</v>
      </c>
      <c r="FN14" s="8" t="s">
        <v>170</v>
      </c>
      <c r="FO14" s="8" t="s">
        <v>171</v>
      </c>
      <c r="FP14" s="8" t="s">
        <v>172</v>
      </c>
      <c r="FQ14" s="8" t="s">
        <v>173</v>
      </c>
      <c r="FR14" s="8" t="s">
        <v>174</v>
      </c>
      <c r="FS14" s="8" t="str">
        <f t="shared" ref="FS14:FX14" si="5">FS2</f>
        <v>October 2025</v>
      </c>
      <c r="FT14" s="8" t="str">
        <f t="shared" si="5"/>
        <v>November 2025</v>
      </c>
      <c r="FU14" s="8" t="str">
        <f t="shared" si="5"/>
        <v>December 2025</v>
      </c>
      <c r="FV14" s="8" t="str">
        <f t="shared" si="5"/>
        <v>January 2026</v>
      </c>
      <c r="FW14" s="8" t="str">
        <f t="shared" si="5"/>
        <v>February 2026</v>
      </c>
      <c r="FX14" s="8" t="str">
        <f t="shared" si="5"/>
        <v>March 2026</v>
      </c>
      <c r="FY14" s="8" t="str">
        <f>FY2</f>
        <v>April 2026</v>
      </c>
      <c r="FZ14" s="8" t="str">
        <f>FZ2</f>
        <v>May 2026</v>
      </c>
    </row>
    <row r="15" spans="1:182" x14ac:dyDescent="0.25">
      <c r="A15" s="13" t="s">
        <v>179</v>
      </c>
      <c r="B15" s="14"/>
      <c r="C15" s="14"/>
      <c r="D15" s="15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6"/>
      <c r="R15" s="14"/>
      <c r="S15" s="17"/>
      <c r="T15" s="17"/>
      <c r="U15" s="17"/>
      <c r="V15" s="17"/>
      <c r="W15" s="14"/>
      <c r="X15" s="17"/>
      <c r="Y15" s="17"/>
      <c r="Z15" s="17"/>
      <c r="AA15" s="17"/>
      <c r="AB15" s="17"/>
      <c r="AC15" s="17"/>
      <c r="AD15" s="17"/>
      <c r="AE15" s="17"/>
      <c r="AF15" s="17"/>
      <c r="AG15" s="13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5"/>
      <c r="AW15" s="15"/>
      <c r="AX15" s="13"/>
      <c r="AY15" s="13"/>
      <c r="AZ15" s="13"/>
      <c r="BA15" s="13"/>
      <c r="BB15" s="13"/>
      <c r="BC15" s="13"/>
      <c r="BD15" s="13"/>
      <c r="BE15" s="13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</row>
    <row r="16" spans="1:182" s="29" customFormat="1" x14ac:dyDescent="0.25">
      <c r="A16" s="48" t="s">
        <v>180</v>
      </c>
      <c r="B16" s="21">
        <v>241400316.03</v>
      </c>
      <c r="C16" s="21">
        <v>213479714.08000001</v>
      </c>
      <c r="D16" s="21">
        <v>113765967.54000001</v>
      </c>
      <c r="E16" s="21">
        <v>147558442.34</v>
      </c>
      <c r="F16" s="21">
        <v>132253061.13</v>
      </c>
      <c r="G16" s="21">
        <v>110122806.25</v>
      </c>
      <c r="H16" s="21">
        <v>89546989.709999993</v>
      </c>
      <c r="I16" s="21">
        <v>107605673.22</v>
      </c>
      <c r="J16" s="21">
        <v>76138212.370000005</v>
      </c>
      <c r="K16" s="21">
        <v>179897611.09</v>
      </c>
      <c r="L16" s="21">
        <v>223932042.11000001</v>
      </c>
      <c r="M16" s="21">
        <v>132693828.44</v>
      </c>
      <c r="N16" s="21">
        <v>83851279.230000004</v>
      </c>
      <c r="O16" s="21">
        <v>77353162.390000001</v>
      </c>
      <c r="P16" s="21">
        <v>53939197.189999998</v>
      </c>
      <c r="Q16" s="22">
        <v>96802824.950000003</v>
      </c>
      <c r="R16" s="21">
        <v>84673352.209999993</v>
      </c>
      <c r="S16" s="21">
        <v>83832152.040000007</v>
      </c>
      <c r="T16" s="21">
        <v>119430262.59999999</v>
      </c>
      <c r="U16" s="21">
        <v>90850059.340000004</v>
      </c>
      <c r="V16" s="21">
        <v>86358767.480000004</v>
      </c>
      <c r="W16" s="21">
        <v>90482648.400000006</v>
      </c>
      <c r="X16" s="21">
        <v>88773081.049999997</v>
      </c>
      <c r="Y16" s="21">
        <v>81699804.370000005</v>
      </c>
      <c r="Z16" s="21">
        <v>63139160.450000003</v>
      </c>
      <c r="AA16" s="21">
        <v>86013275.609999999</v>
      </c>
      <c r="AB16" s="21">
        <v>91278021.769999996</v>
      </c>
      <c r="AC16" s="23">
        <v>110886687.7</v>
      </c>
      <c r="AD16" s="21">
        <v>119311278.42</v>
      </c>
      <c r="AE16" s="23">
        <v>138527895.56</v>
      </c>
      <c r="AF16" s="23">
        <v>115830435.88</v>
      </c>
      <c r="AG16" s="21">
        <v>153495521.34</v>
      </c>
      <c r="AH16" s="23">
        <v>125260929.91</v>
      </c>
      <c r="AI16" s="23">
        <v>108917716.61</v>
      </c>
      <c r="AJ16" s="23">
        <v>107634066.5</v>
      </c>
      <c r="AK16" s="49">
        <v>98884764.969999999</v>
      </c>
      <c r="AL16" s="23">
        <v>79224606.780000001</v>
      </c>
      <c r="AM16" s="21">
        <v>93860580.150000006</v>
      </c>
      <c r="AN16" s="21">
        <v>110784573.34999999</v>
      </c>
      <c r="AO16" s="21">
        <v>80072079.629999995</v>
      </c>
      <c r="AP16" s="21">
        <v>76754073.120000005</v>
      </c>
      <c r="AQ16" s="21">
        <v>91442817.450000003</v>
      </c>
      <c r="AR16" s="21">
        <v>178611163.68000001</v>
      </c>
      <c r="AS16" s="21">
        <v>283440460.95999998</v>
      </c>
      <c r="AT16" s="21">
        <v>137850983.31999999</v>
      </c>
      <c r="AU16" s="21">
        <v>167126969.81999999</v>
      </c>
      <c r="AV16" s="21">
        <v>216883136.03999999</v>
      </c>
      <c r="AW16" s="21">
        <v>172217293.25999999</v>
      </c>
      <c r="AX16" s="21">
        <v>106140138.14</v>
      </c>
      <c r="AY16" s="21">
        <v>97135927.599999994</v>
      </c>
      <c r="AZ16" s="21">
        <v>166998301.31999999</v>
      </c>
      <c r="BA16" s="21">
        <v>131067173.7</v>
      </c>
      <c r="BB16" s="21">
        <v>195073018.94999999</v>
      </c>
      <c r="BC16" s="21">
        <v>219919479.09</v>
      </c>
      <c r="BD16" s="21">
        <v>197898826.47</v>
      </c>
      <c r="BE16" s="21">
        <v>140733282.91999999</v>
      </c>
      <c r="BF16" s="21">
        <v>107072608.66</v>
      </c>
      <c r="BG16" s="21">
        <v>138630503.49000001</v>
      </c>
      <c r="BH16" s="21">
        <v>146007058.97</v>
      </c>
      <c r="BI16" s="21">
        <v>103663940.19</v>
      </c>
      <c r="BJ16" s="24">
        <v>95277805.099999994</v>
      </c>
      <c r="BK16" s="24">
        <v>92562524.359999999</v>
      </c>
      <c r="BL16" s="24">
        <v>68766719.25</v>
      </c>
      <c r="BM16" s="24">
        <v>105772477.72</v>
      </c>
      <c r="BN16" s="24">
        <v>146962005.47999999</v>
      </c>
      <c r="BO16" s="24">
        <v>109794922.03</v>
      </c>
      <c r="BP16" s="24">
        <v>105870806.40000001</v>
      </c>
      <c r="BQ16" s="21">
        <v>140194900.49000001</v>
      </c>
      <c r="BR16" s="21">
        <v>133064613.89</v>
      </c>
      <c r="BS16" s="21">
        <v>188966543.83000001</v>
      </c>
      <c r="BT16" s="21">
        <v>169546770.47999999</v>
      </c>
      <c r="BU16" s="21">
        <v>126592932.06999999</v>
      </c>
      <c r="BV16" s="24">
        <v>103604598.79000001</v>
      </c>
      <c r="BW16" s="24">
        <v>129423429.65000001</v>
      </c>
      <c r="BX16" s="24">
        <v>99439290.689999998</v>
      </c>
      <c r="BY16" s="24">
        <v>122235052.18000001</v>
      </c>
      <c r="BZ16" s="24">
        <v>122388257.83</v>
      </c>
      <c r="CA16" s="21">
        <v>95423237.590000004</v>
      </c>
      <c r="CB16" s="21">
        <v>97859631.799999997</v>
      </c>
      <c r="CC16" s="21">
        <v>79837397.609999999</v>
      </c>
      <c r="CD16" s="21">
        <v>72440761.049999997</v>
      </c>
      <c r="CE16" s="21">
        <v>75331805.590000004</v>
      </c>
      <c r="CF16" s="24">
        <v>118856800.63</v>
      </c>
      <c r="CG16" s="24">
        <v>78994973.680000007</v>
      </c>
      <c r="CH16" s="24">
        <v>143010110.16999999</v>
      </c>
      <c r="CI16" s="24">
        <v>149289058.25999999</v>
      </c>
      <c r="CJ16" s="24">
        <v>169893903.81999999</v>
      </c>
      <c r="CK16" s="24">
        <v>181123868.80000001</v>
      </c>
      <c r="CL16" s="24">
        <v>114930378.95999999</v>
      </c>
      <c r="CM16" s="24">
        <v>294574918.86000001</v>
      </c>
      <c r="CN16" s="24">
        <v>176170010.71000001</v>
      </c>
      <c r="CO16" s="24">
        <v>85392328.390000001</v>
      </c>
      <c r="CP16" s="24">
        <v>153404694.55000001</v>
      </c>
      <c r="CQ16" s="24">
        <v>118186053.39</v>
      </c>
      <c r="CR16" s="24">
        <v>135914334.0747</v>
      </c>
      <c r="CS16" s="24">
        <v>99937759.865199998</v>
      </c>
      <c r="CT16" s="24">
        <v>84984147.783099994</v>
      </c>
      <c r="CU16" s="24">
        <v>74667680.134200007</v>
      </c>
      <c r="CV16" s="24">
        <v>98299862.954899997</v>
      </c>
      <c r="CW16" s="24">
        <v>137881886.9605</v>
      </c>
      <c r="CX16" s="24">
        <v>174089493.30410001</v>
      </c>
      <c r="CY16" s="24">
        <v>179147258.93439999</v>
      </c>
      <c r="CZ16" s="24">
        <v>146483150.54100001</v>
      </c>
      <c r="DA16" s="24">
        <v>129564964.32350001</v>
      </c>
      <c r="DB16" s="24">
        <v>372068544.96039999</v>
      </c>
      <c r="DC16" s="24">
        <v>367528643.20429999</v>
      </c>
      <c r="DD16" s="24">
        <v>636678056.26470006</v>
      </c>
      <c r="DE16" s="21">
        <v>1101329909.7458</v>
      </c>
      <c r="DF16" s="21">
        <v>857567384.56809998</v>
      </c>
      <c r="DG16" s="21">
        <v>844298129.70770001</v>
      </c>
      <c r="DH16" s="21">
        <v>2336676185.5300999</v>
      </c>
      <c r="DI16" s="21">
        <v>1757924619.0155001</v>
      </c>
      <c r="DJ16" s="21">
        <v>1296536528.7000999</v>
      </c>
      <c r="DK16" s="21">
        <v>2686781827.8520002</v>
      </c>
      <c r="DL16" s="21">
        <v>1502868514.1228001</v>
      </c>
      <c r="DM16" s="21">
        <v>1181407401.0350001</v>
      </c>
      <c r="DN16" s="21">
        <v>1104296533.3808</v>
      </c>
      <c r="DO16" s="21">
        <v>917242073.93589997</v>
      </c>
      <c r="DP16" s="21">
        <v>837711506.15859997</v>
      </c>
      <c r="DQ16" s="21">
        <v>540387619.80120003</v>
      </c>
      <c r="DR16" s="21">
        <v>409408240.41390002</v>
      </c>
      <c r="DS16" s="21">
        <v>349350572.23629999</v>
      </c>
      <c r="DT16" s="21">
        <v>272032138.29439998</v>
      </c>
      <c r="DU16" s="21">
        <v>293099557.31940001</v>
      </c>
      <c r="DV16" s="21">
        <v>374692136.16600001</v>
      </c>
      <c r="DW16" s="21">
        <v>468194340.23320001</v>
      </c>
      <c r="DX16" s="21">
        <v>318894092.58359998</v>
      </c>
      <c r="DY16" s="21">
        <v>404757462.29250002</v>
      </c>
      <c r="DZ16" s="21">
        <v>382274576.24989998</v>
      </c>
      <c r="EA16" s="21">
        <v>321472546.13730001</v>
      </c>
      <c r="EB16" s="21">
        <v>319197842.04589999</v>
      </c>
      <c r="EC16" s="21">
        <v>249520042.09639999</v>
      </c>
      <c r="ED16" s="21">
        <v>176874724.81150001</v>
      </c>
      <c r="EE16" s="21">
        <v>179220229.8845</v>
      </c>
      <c r="EF16" s="24">
        <v>152734427.13600001</v>
      </c>
      <c r="EG16" s="24">
        <v>196243741.06220001</v>
      </c>
      <c r="EH16" s="24">
        <v>117961635.6287</v>
      </c>
      <c r="EI16" s="24">
        <v>117579991.4188</v>
      </c>
      <c r="EJ16" s="25">
        <v>147692369.15149999</v>
      </c>
      <c r="EK16" s="24">
        <v>224345501.36179999</v>
      </c>
      <c r="EL16" s="24">
        <v>226993793.29530001</v>
      </c>
      <c r="EM16" s="26">
        <v>229765427.1909</v>
      </c>
      <c r="EN16" s="24">
        <v>201890476.1365</v>
      </c>
      <c r="EO16" s="24">
        <v>161651826.18040001</v>
      </c>
      <c r="EP16" s="24">
        <v>184914301.7604</v>
      </c>
      <c r="EQ16" s="24">
        <v>151126997.42789999</v>
      </c>
      <c r="ER16" s="24">
        <v>174668189.42919999</v>
      </c>
      <c r="ES16" s="24">
        <v>201811927.7863</v>
      </c>
      <c r="ET16" s="27">
        <v>163755787.8732</v>
      </c>
      <c r="EU16" s="27">
        <v>183998599.523</v>
      </c>
      <c r="EV16" s="27">
        <v>195525258.41150001</v>
      </c>
      <c r="EW16" s="27">
        <v>181140931.3642</v>
      </c>
      <c r="EX16" s="27">
        <v>151921824.73379999</v>
      </c>
      <c r="EY16" s="27">
        <v>308993661.93470001</v>
      </c>
      <c r="EZ16" s="27">
        <v>156096019.31310001</v>
      </c>
      <c r="FA16" s="27">
        <v>138190616.34650001</v>
      </c>
      <c r="FB16" s="27">
        <v>128945497.95990001</v>
      </c>
      <c r="FC16" s="38">
        <v>96134613.9639</v>
      </c>
      <c r="FD16" s="38">
        <v>178103120.32589999</v>
      </c>
      <c r="FE16" s="38">
        <v>113200388.83059999</v>
      </c>
      <c r="FF16" s="38">
        <v>91326523.469600007</v>
      </c>
      <c r="FG16" s="38">
        <v>121564510.3638</v>
      </c>
      <c r="FH16" s="38">
        <v>95955041.3037</v>
      </c>
      <c r="FI16" s="38">
        <v>86616635.744800001</v>
      </c>
      <c r="FJ16" s="38">
        <v>104228034.7746</v>
      </c>
      <c r="FK16" s="38">
        <v>149389595.51350001</v>
      </c>
      <c r="FL16" s="38">
        <v>153819104.47099999</v>
      </c>
      <c r="FM16" s="28">
        <v>119852827.94679999</v>
      </c>
      <c r="FN16" s="28">
        <v>403775433.10540003</v>
      </c>
      <c r="FO16" s="28">
        <v>308984507.32980001</v>
      </c>
      <c r="FP16" s="28">
        <v>219513575.8256</v>
      </c>
      <c r="FQ16" s="28">
        <v>184018955.95370001</v>
      </c>
      <c r="FR16" s="28">
        <v>276526269.00669998</v>
      </c>
      <c r="FS16" s="28">
        <v>199097472.7534</v>
      </c>
      <c r="FT16" s="28">
        <v>149608278.35879999</v>
      </c>
      <c r="FU16" s="28">
        <v>130002860.60079999</v>
      </c>
      <c r="FV16" s="28">
        <v>191842620.00580001</v>
      </c>
      <c r="FW16" s="28">
        <v>275021936.8053</v>
      </c>
      <c r="FX16" s="28">
        <v>302531405.10820001</v>
      </c>
      <c r="FY16" s="28">
        <v>179906900.51359999</v>
      </c>
      <c r="FZ16" s="28">
        <v>131110267.3443</v>
      </c>
    </row>
    <row r="17" spans="1:336" s="29" customFormat="1" x14ac:dyDescent="0.25">
      <c r="A17" s="20" t="s">
        <v>184</v>
      </c>
      <c r="B17" s="21">
        <v>239455314.83000001</v>
      </c>
      <c r="C17" s="21">
        <v>202194934.08000001</v>
      </c>
      <c r="D17" s="21">
        <v>110580891.94</v>
      </c>
      <c r="E17" s="21">
        <v>143126491.22</v>
      </c>
      <c r="F17" s="21">
        <v>117901737.77</v>
      </c>
      <c r="G17" s="21">
        <v>107508587.98</v>
      </c>
      <c r="H17" s="21">
        <v>82647929.569999993</v>
      </c>
      <c r="I17" s="21">
        <v>94770769.409999996</v>
      </c>
      <c r="J17" s="21">
        <v>69681293.329999998</v>
      </c>
      <c r="K17" s="21">
        <v>167543246.05000001</v>
      </c>
      <c r="L17" s="21">
        <v>194751165.61000001</v>
      </c>
      <c r="M17" s="21">
        <v>118670854.02</v>
      </c>
      <c r="N17" s="21">
        <v>72900250.209999993</v>
      </c>
      <c r="O17" s="21">
        <v>54417577.090000004</v>
      </c>
      <c r="P17" s="21">
        <v>49788784.689999998</v>
      </c>
      <c r="Q17" s="22">
        <v>86645713.700000003</v>
      </c>
      <c r="R17" s="21">
        <v>74705393.489999995</v>
      </c>
      <c r="S17" s="21">
        <v>79968022.939999998</v>
      </c>
      <c r="T17" s="21">
        <v>102818720.31999999</v>
      </c>
      <c r="U17" s="21">
        <v>69312834.060000002</v>
      </c>
      <c r="V17" s="21">
        <v>82251406.239999995</v>
      </c>
      <c r="W17" s="21">
        <v>74015063.969999999</v>
      </c>
      <c r="X17" s="21">
        <v>81896365.109999999</v>
      </c>
      <c r="Y17" s="21">
        <v>56596183.409999996</v>
      </c>
      <c r="Z17" s="21">
        <v>60661705.409999996</v>
      </c>
      <c r="AA17" s="21">
        <v>66199972.420000002</v>
      </c>
      <c r="AB17" s="21">
        <v>54461845.020000003</v>
      </c>
      <c r="AC17" s="23">
        <v>74229343.200000003</v>
      </c>
      <c r="AD17" s="21">
        <v>100436943.61</v>
      </c>
      <c r="AE17" s="23">
        <v>116570388.02</v>
      </c>
      <c r="AF17" s="23">
        <v>88355896.870000005</v>
      </c>
      <c r="AG17" s="21">
        <v>84360969.140000001</v>
      </c>
      <c r="AH17" s="23">
        <v>99433181.629999995</v>
      </c>
      <c r="AI17" s="23">
        <v>96528897.010000005</v>
      </c>
      <c r="AJ17" s="23">
        <v>91109557.75</v>
      </c>
      <c r="AK17" s="49">
        <v>92531088.969999999</v>
      </c>
      <c r="AL17" s="23">
        <v>74056254.700000003</v>
      </c>
      <c r="AM17" s="21">
        <v>66807496.530000001</v>
      </c>
      <c r="AN17" s="21">
        <v>80473047.099999994</v>
      </c>
      <c r="AO17" s="21">
        <v>76705418.790000007</v>
      </c>
      <c r="AP17" s="21">
        <v>73779721.230000004</v>
      </c>
      <c r="AQ17" s="21">
        <v>78779233.069999993</v>
      </c>
      <c r="AR17" s="21">
        <v>162717030.43000001</v>
      </c>
      <c r="AS17" s="21">
        <v>227033147.09</v>
      </c>
      <c r="AT17" s="21">
        <v>130206146.06</v>
      </c>
      <c r="AU17" s="21">
        <v>146344868.38999999</v>
      </c>
      <c r="AV17" s="21">
        <v>208238034.03999999</v>
      </c>
      <c r="AW17" s="21">
        <v>156958342.28999999</v>
      </c>
      <c r="AX17" s="21">
        <v>101884946.14</v>
      </c>
      <c r="AY17" s="21">
        <v>95627951.140000001</v>
      </c>
      <c r="AZ17" s="21">
        <v>117875073.31999999</v>
      </c>
      <c r="BA17" s="21">
        <v>128862189.55</v>
      </c>
      <c r="BB17" s="21">
        <v>173075721.55000001</v>
      </c>
      <c r="BC17" s="21">
        <v>190877025.49000001</v>
      </c>
      <c r="BD17" s="21">
        <v>152541647.47</v>
      </c>
      <c r="BE17" s="21">
        <v>119964891.92</v>
      </c>
      <c r="BF17" s="21">
        <v>101511335.01000001</v>
      </c>
      <c r="BG17" s="21">
        <v>135805512.69</v>
      </c>
      <c r="BH17" s="21">
        <v>108876436.66</v>
      </c>
      <c r="BI17" s="21">
        <v>94149865.390000001</v>
      </c>
      <c r="BJ17" s="24">
        <v>87580229.049999997</v>
      </c>
      <c r="BK17" s="24">
        <v>82046649.799999997</v>
      </c>
      <c r="BL17" s="24">
        <v>65485017.159999996</v>
      </c>
      <c r="BM17" s="24">
        <v>99314733</v>
      </c>
      <c r="BN17" s="24">
        <v>126293133.40000001</v>
      </c>
      <c r="BO17" s="24">
        <v>105600365.91</v>
      </c>
      <c r="BP17" s="24">
        <v>89381366.829999998</v>
      </c>
      <c r="BQ17" s="21">
        <v>101543644.31</v>
      </c>
      <c r="BR17" s="21">
        <v>121836041.09</v>
      </c>
      <c r="BS17" s="21">
        <v>183106620.83000001</v>
      </c>
      <c r="BT17" s="21">
        <v>149664220.47999999</v>
      </c>
      <c r="BU17" s="21">
        <v>109741392.06999999</v>
      </c>
      <c r="BV17" s="24">
        <v>95336878.790000007</v>
      </c>
      <c r="BW17" s="24">
        <v>112179489.5</v>
      </c>
      <c r="BX17" s="24">
        <v>93526480.689999998</v>
      </c>
      <c r="BY17" s="24">
        <v>102464976.58</v>
      </c>
      <c r="BZ17" s="24">
        <v>109679155.51000001</v>
      </c>
      <c r="CA17" s="21">
        <v>91138164.090000004</v>
      </c>
      <c r="CB17" s="21">
        <v>81992056.900000006</v>
      </c>
      <c r="CC17" s="21">
        <v>71370084.140000001</v>
      </c>
      <c r="CD17" s="21">
        <v>66166410.450000003</v>
      </c>
      <c r="CE17" s="21">
        <v>67191359.670000002</v>
      </c>
      <c r="CF17" s="24">
        <v>104458782.45999999</v>
      </c>
      <c r="CG17" s="24">
        <v>73207072.159999996</v>
      </c>
      <c r="CH17" s="24">
        <v>141318863.66999999</v>
      </c>
      <c r="CI17" s="24">
        <v>144598789.46000001</v>
      </c>
      <c r="CJ17" s="24">
        <v>163226328.16</v>
      </c>
      <c r="CK17" s="24">
        <v>168298190.59999999</v>
      </c>
      <c r="CL17" s="24">
        <v>102596947.95999999</v>
      </c>
      <c r="CM17" s="24">
        <v>293193961.57999998</v>
      </c>
      <c r="CN17" s="24">
        <v>173163866.71000001</v>
      </c>
      <c r="CO17" s="24">
        <v>77358772.390000001</v>
      </c>
      <c r="CP17" s="24">
        <v>144715278.55000001</v>
      </c>
      <c r="CQ17" s="24">
        <v>116685651.47</v>
      </c>
      <c r="CR17" s="24">
        <v>134189409.0747</v>
      </c>
      <c r="CS17" s="24">
        <v>85139234.975199997</v>
      </c>
      <c r="CT17" s="24">
        <v>84027788.883100003</v>
      </c>
      <c r="CU17" s="24">
        <v>67183657.634200007</v>
      </c>
      <c r="CV17" s="24">
        <v>88577391.354900002</v>
      </c>
      <c r="CW17" s="24">
        <v>129183522.36049999</v>
      </c>
      <c r="CX17" s="24">
        <v>172615400.00409999</v>
      </c>
      <c r="CY17" s="24">
        <v>167963371.79440001</v>
      </c>
      <c r="CZ17" s="24">
        <v>143630307.741</v>
      </c>
      <c r="DA17" s="24">
        <v>104038869.0235</v>
      </c>
      <c r="DB17" s="24">
        <v>353288048.86040002</v>
      </c>
      <c r="DC17" s="24">
        <v>364279878.20429999</v>
      </c>
      <c r="DD17" s="24">
        <v>635267466.26470006</v>
      </c>
      <c r="DE17" s="21">
        <v>1086856779.7458</v>
      </c>
      <c r="DF17" s="21">
        <v>852181490.72809994</v>
      </c>
      <c r="DG17" s="21">
        <v>820855104.70770001</v>
      </c>
      <c r="DH17" s="21">
        <v>2277883036.6100998</v>
      </c>
      <c r="DI17" s="21">
        <v>1729333982.3155</v>
      </c>
      <c r="DJ17" s="21">
        <v>1283338747.9001</v>
      </c>
      <c r="DK17" s="21">
        <v>2678176963.552</v>
      </c>
      <c r="DL17" s="21">
        <v>1496936240.1928</v>
      </c>
      <c r="DM17" s="21">
        <v>1164450920.2349999</v>
      </c>
      <c r="DN17" s="21">
        <v>1094294262.5308001</v>
      </c>
      <c r="DO17" s="21">
        <v>903240712.18589997</v>
      </c>
      <c r="DP17" s="21">
        <v>831027024.66859996</v>
      </c>
      <c r="DQ17" s="21">
        <v>509949691.80119997</v>
      </c>
      <c r="DR17" s="21">
        <v>398534185.71390003</v>
      </c>
      <c r="DS17" s="21">
        <v>326787425.5363</v>
      </c>
      <c r="DT17" s="21">
        <v>267858030.3944</v>
      </c>
      <c r="DU17" s="21">
        <v>289178140.31940001</v>
      </c>
      <c r="DV17" s="21">
        <v>372913629.366</v>
      </c>
      <c r="DW17" s="21">
        <v>373793874.13319999</v>
      </c>
      <c r="DX17" s="21">
        <v>309845935.3836</v>
      </c>
      <c r="DY17" s="21">
        <v>372939480.61250001</v>
      </c>
      <c r="DZ17" s="21">
        <v>372810582.64990002</v>
      </c>
      <c r="EA17" s="21">
        <v>313308863.53729999</v>
      </c>
      <c r="EB17" s="21">
        <v>315601783.24589998</v>
      </c>
      <c r="EC17" s="21">
        <v>238974915.84639999</v>
      </c>
      <c r="ED17" s="21">
        <v>167547398.81150001</v>
      </c>
      <c r="EE17" s="21">
        <v>165277602.08450001</v>
      </c>
      <c r="EF17" s="24">
        <v>147434627.13600001</v>
      </c>
      <c r="EG17" s="24">
        <v>195286561.06220001</v>
      </c>
      <c r="EH17" s="24">
        <v>116099316.52869999</v>
      </c>
      <c r="EI17" s="24">
        <v>106849577.4188</v>
      </c>
      <c r="EJ17" s="25">
        <v>141441891.15149999</v>
      </c>
      <c r="EK17" s="24">
        <v>216802801.36179999</v>
      </c>
      <c r="EL17" s="24">
        <v>226451092.8953</v>
      </c>
      <c r="EM17" s="26">
        <v>214059438.29089999</v>
      </c>
      <c r="EN17" s="24">
        <v>177029799.6365</v>
      </c>
      <c r="EO17" s="24">
        <v>160111030.18040001</v>
      </c>
      <c r="EP17" s="24">
        <v>183573128.6004</v>
      </c>
      <c r="EQ17" s="24">
        <v>142931529.92789999</v>
      </c>
      <c r="ER17" s="24">
        <v>173453289.42919999</v>
      </c>
      <c r="ES17" s="24">
        <v>200029447.7863</v>
      </c>
      <c r="ET17" s="24">
        <v>157057341.0332</v>
      </c>
      <c r="EU17" s="24">
        <v>182809603.303</v>
      </c>
      <c r="EV17" s="24">
        <v>188794455.41150001</v>
      </c>
      <c r="EW17" s="24">
        <v>170885788.27419999</v>
      </c>
      <c r="EX17" s="24">
        <v>150687060.73379999</v>
      </c>
      <c r="EY17" s="24">
        <v>308843511.93470001</v>
      </c>
      <c r="EZ17" s="24">
        <v>154430837.47310001</v>
      </c>
      <c r="FA17" s="24">
        <v>134882676.34650001</v>
      </c>
      <c r="FB17" s="24">
        <v>127789974.4699</v>
      </c>
      <c r="FC17" s="38">
        <v>94080590.763899997</v>
      </c>
      <c r="FD17" s="38">
        <v>177458221.32589999</v>
      </c>
      <c r="FE17" s="38">
        <v>112273178.83059999</v>
      </c>
      <c r="FF17" s="38">
        <v>90424503.869599998</v>
      </c>
      <c r="FG17" s="38">
        <v>117796585.3638</v>
      </c>
      <c r="FH17" s="38">
        <v>92097112.463699996</v>
      </c>
      <c r="FI17" s="38">
        <v>82241770.864800006</v>
      </c>
      <c r="FJ17" s="38">
        <v>103478322.17460001</v>
      </c>
      <c r="FK17" s="38">
        <v>145407595.51350001</v>
      </c>
      <c r="FL17" s="38">
        <v>145989104.47099999</v>
      </c>
      <c r="FM17" s="28">
        <v>115180667.94679999</v>
      </c>
      <c r="FN17" s="28">
        <v>403398444.04540002</v>
      </c>
      <c r="FO17" s="28">
        <v>280532412.32980001</v>
      </c>
      <c r="FP17" s="28">
        <v>219438278.2256</v>
      </c>
      <c r="FQ17" s="28">
        <v>183354485.95370001</v>
      </c>
      <c r="FR17" s="28">
        <v>269939264.30669999</v>
      </c>
      <c r="FS17" s="28">
        <v>195944246.5034</v>
      </c>
      <c r="FT17" s="28">
        <v>122087862.18880001</v>
      </c>
      <c r="FU17" s="28">
        <v>122200998.93080001</v>
      </c>
      <c r="FV17" s="28">
        <v>191662332.00580001</v>
      </c>
      <c r="FW17" s="28">
        <v>236672871.85530001</v>
      </c>
      <c r="FX17" s="28">
        <v>277186644.92820001</v>
      </c>
      <c r="FY17" s="28">
        <v>178767800.51359999</v>
      </c>
      <c r="FZ17" s="28">
        <v>129651677.3443</v>
      </c>
    </row>
    <row r="18" spans="1:336" s="29" customFormat="1" x14ac:dyDescent="0.25">
      <c r="A18" s="20" t="s">
        <v>185</v>
      </c>
      <c r="B18" s="21">
        <v>1945001.2</v>
      </c>
      <c r="C18" s="21">
        <v>11284780</v>
      </c>
      <c r="D18" s="21">
        <v>3185075.6</v>
      </c>
      <c r="E18" s="21">
        <v>4431951.12</v>
      </c>
      <c r="F18" s="21">
        <v>14351323.359999999</v>
      </c>
      <c r="G18" s="21">
        <v>2614218.27</v>
      </c>
      <c r="H18" s="21">
        <v>6899060.1399999997</v>
      </c>
      <c r="I18" s="21">
        <v>12834903.810000001</v>
      </c>
      <c r="J18" s="21">
        <v>6456919.04</v>
      </c>
      <c r="K18" s="21">
        <v>12354365.039999999</v>
      </c>
      <c r="L18" s="21">
        <v>29180876.5</v>
      </c>
      <c r="M18" s="21">
        <v>14022974.42</v>
      </c>
      <c r="N18" s="21">
        <v>10951029.02</v>
      </c>
      <c r="O18" s="21">
        <v>22935585.300000001</v>
      </c>
      <c r="P18" s="21">
        <v>4150412.5</v>
      </c>
      <c r="Q18" s="22">
        <v>10157111.25</v>
      </c>
      <c r="R18" s="21">
        <v>9967958.7200000007</v>
      </c>
      <c r="S18" s="21">
        <v>3864129.1</v>
      </c>
      <c r="T18" s="21">
        <v>16611542.279999999</v>
      </c>
      <c r="U18" s="21">
        <v>21537225.280000001</v>
      </c>
      <c r="V18" s="21">
        <v>4107361.24</v>
      </c>
      <c r="W18" s="21">
        <v>16467584.43</v>
      </c>
      <c r="X18" s="21">
        <v>6876715.9400000004</v>
      </c>
      <c r="Y18" s="21">
        <v>25103620.960000001</v>
      </c>
      <c r="Z18" s="21">
        <v>2477455.04</v>
      </c>
      <c r="AA18" s="21">
        <v>19813303.190000001</v>
      </c>
      <c r="AB18" s="21">
        <v>36816176.75</v>
      </c>
      <c r="AC18" s="23">
        <v>36657344.5</v>
      </c>
      <c r="AD18" s="21">
        <v>18874334.809999999</v>
      </c>
      <c r="AE18" s="23">
        <v>21957507.539999999</v>
      </c>
      <c r="AF18" s="23">
        <v>27474539.010000002</v>
      </c>
      <c r="AG18" s="21">
        <v>69134552.200000003</v>
      </c>
      <c r="AH18" s="23">
        <v>25827748.280000001</v>
      </c>
      <c r="AI18" s="23">
        <v>12388819.6</v>
      </c>
      <c r="AJ18" s="23">
        <v>16524508.75</v>
      </c>
      <c r="AK18" s="23">
        <v>6353676</v>
      </c>
      <c r="AL18" s="23">
        <v>5168352.08</v>
      </c>
      <c r="AM18" s="21">
        <v>27053083.620000001</v>
      </c>
      <c r="AN18" s="21">
        <v>30311526.25</v>
      </c>
      <c r="AO18" s="21">
        <v>3366660.84</v>
      </c>
      <c r="AP18" s="21">
        <v>2974351.89</v>
      </c>
      <c r="AQ18" s="21">
        <v>12663584.380000001</v>
      </c>
      <c r="AR18" s="21">
        <v>15894133.25</v>
      </c>
      <c r="AS18" s="21">
        <v>56407313.869999997</v>
      </c>
      <c r="AT18" s="21">
        <v>7644837.2599999998</v>
      </c>
      <c r="AU18" s="21">
        <v>20782101.43</v>
      </c>
      <c r="AV18" s="21">
        <v>8645102</v>
      </c>
      <c r="AW18" s="21">
        <v>15258950.970000001</v>
      </c>
      <c r="AX18" s="21">
        <v>4255192</v>
      </c>
      <c r="AY18" s="21">
        <v>1507976.46</v>
      </c>
      <c r="AZ18" s="21">
        <v>49123228</v>
      </c>
      <c r="BA18" s="21">
        <v>2204984.15</v>
      </c>
      <c r="BB18" s="21">
        <v>21997297.399999999</v>
      </c>
      <c r="BC18" s="21">
        <v>29042453.600000001</v>
      </c>
      <c r="BD18" s="21">
        <v>45357179</v>
      </c>
      <c r="BE18" s="21">
        <v>20768391</v>
      </c>
      <c r="BF18" s="21">
        <v>5561273.6500000004</v>
      </c>
      <c r="BG18" s="21">
        <v>2824990.8</v>
      </c>
      <c r="BH18" s="21">
        <v>37130622.310000002</v>
      </c>
      <c r="BI18" s="21">
        <v>9514074.8000000007</v>
      </c>
      <c r="BJ18" s="24">
        <v>7697576.0499999998</v>
      </c>
      <c r="BK18" s="24">
        <v>10515874.560000001</v>
      </c>
      <c r="BL18" s="24">
        <v>3281702.09</v>
      </c>
      <c r="BM18" s="24">
        <v>6457744.7199999997</v>
      </c>
      <c r="BN18" s="24">
        <v>20668872.079999998</v>
      </c>
      <c r="BO18" s="24">
        <v>4194556.12</v>
      </c>
      <c r="BP18" s="24">
        <v>16489439.57</v>
      </c>
      <c r="BQ18" s="21">
        <v>38651256.18</v>
      </c>
      <c r="BR18" s="21">
        <v>11228572.800000001</v>
      </c>
      <c r="BS18" s="21">
        <v>5859923</v>
      </c>
      <c r="BT18" s="21">
        <v>19882550</v>
      </c>
      <c r="BU18" s="21">
        <v>16851540</v>
      </c>
      <c r="BV18" s="24">
        <v>8267720</v>
      </c>
      <c r="BW18" s="24">
        <v>17243940.149999999</v>
      </c>
      <c r="BX18" s="24">
        <v>5912810</v>
      </c>
      <c r="BY18" s="24">
        <v>19770075.600000001</v>
      </c>
      <c r="BZ18" s="24">
        <v>12709102.32</v>
      </c>
      <c r="CA18" s="21">
        <v>4285073.5</v>
      </c>
      <c r="CB18" s="21">
        <v>15867574.9</v>
      </c>
      <c r="CC18" s="21">
        <v>8467313.4700000007</v>
      </c>
      <c r="CD18" s="21">
        <v>6274350.5999999996</v>
      </c>
      <c r="CE18" s="21">
        <v>8140445.9199999999</v>
      </c>
      <c r="CF18" s="24">
        <v>14398018.17</v>
      </c>
      <c r="CG18" s="24">
        <v>5787901.5199999996</v>
      </c>
      <c r="CH18" s="24">
        <v>1691246.5</v>
      </c>
      <c r="CI18" s="24">
        <v>4690268.8</v>
      </c>
      <c r="CJ18" s="24">
        <v>6667575.6600000001</v>
      </c>
      <c r="CK18" s="24">
        <v>12825678.199999999</v>
      </c>
      <c r="CL18" s="24">
        <v>12333431</v>
      </c>
      <c r="CM18" s="24">
        <v>1380957.28</v>
      </c>
      <c r="CN18" s="24">
        <v>3006144</v>
      </c>
      <c r="CO18" s="24">
        <v>8033556</v>
      </c>
      <c r="CP18" s="24">
        <v>8689416</v>
      </c>
      <c r="CQ18" s="24">
        <v>1500401.92</v>
      </c>
      <c r="CR18" s="24">
        <v>1724925</v>
      </c>
      <c r="CS18" s="24">
        <v>14798524.890000001</v>
      </c>
      <c r="CT18" s="24">
        <v>956358.9</v>
      </c>
      <c r="CU18" s="24">
        <v>7484022.5</v>
      </c>
      <c r="CV18" s="24">
        <v>9722471.5999999996</v>
      </c>
      <c r="CW18" s="24">
        <v>8698364.5999999996</v>
      </c>
      <c r="CX18" s="24">
        <v>1474093.3</v>
      </c>
      <c r="CY18" s="24">
        <v>11183887.140000001</v>
      </c>
      <c r="CZ18" s="24">
        <v>2852842.8</v>
      </c>
      <c r="DA18" s="24">
        <v>25526095.300000001</v>
      </c>
      <c r="DB18" s="24">
        <v>18780496.100000001</v>
      </c>
      <c r="DC18" s="24">
        <v>3248765</v>
      </c>
      <c r="DD18" s="24">
        <v>1410590</v>
      </c>
      <c r="DE18" s="21">
        <v>14473130</v>
      </c>
      <c r="DF18" s="21">
        <v>5385893.8399999999</v>
      </c>
      <c r="DG18" s="21">
        <v>23443025</v>
      </c>
      <c r="DH18" s="21">
        <v>58793148.920000002</v>
      </c>
      <c r="DI18" s="21">
        <v>28590636.699999999</v>
      </c>
      <c r="DJ18" s="21">
        <v>13197780.800000001</v>
      </c>
      <c r="DK18" s="21">
        <v>8604864.3000000007</v>
      </c>
      <c r="DL18" s="21">
        <v>5932273.9299999997</v>
      </c>
      <c r="DM18" s="21">
        <v>16956480.800000001</v>
      </c>
      <c r="DN18" s="21">
        <v>10002270.85</v>
      </c>
      <c r="DO18" s="21">
        <v>14001361.75</v>
      </c>
      <c r="DP18" s="21">
        <v>6684481.4900000002</v>
      </c>
      <c r="DQ18" s="21">
        <v>30437928</v>
      </c>
      <c r="DR18" s="21">
        <v>10874054.699999999</v>
      </c>
      <c r="DS18" s="21">
        <v>22563146.699999999</v>
      </c>
      <c r="DT18" s="21">
        <v>4174107.9</v>
      </c>
      <c r="DU18" s="21">
        <v>3921417</v>
      </c>
      <c r="DV18" s="21">
        <v>1778506.8</v>
      </c>
      <c r="DW18" s="21">
        <v>94400466.099999994</v>
      </c>
      <c r="DX18" s="21">
        <v>9048157.1999999993</v>
      </c>
      <c r="DY18" s="21">
        <v>31817981.68</v>
      </c>
      <c r="DZ18" s="21">
        <v>9463993.5999999996</v>
      </c>
      <c r="EA18" s="21">
        <v>8163682.5999999996</v>
      </c>
      <c r="EB18" s="21">
        <v>3596058.8</v>
      </c>
      <c r="EC18" s="21">
        <v>10545126.25</v>
      </c>
      <c r="ED18" s="21">
        <v>9327326</v>
      </c>
      <c r="EE18" s="21">
        <v>13942627.800000001</v>
      </c>
      <c r="EF18" s="24">
        <v>5299800</v>
      </c>
      <c r="EG18" s="24">
        <v>957180</v>
      </c>
      <c r="EH18" s="24">
        <v>1862319.1</v>
      </c>
      <c r="EI18" s="24">
        <v>10730414</v>
      </c>
      <c r="EJ18" s="25">
        <v>6250478</v>
      </c>
      <c r="EK18" s="24">
        <v>7542700</v>
      </c>
      <c r="EL18" s="24">
        <v>542700.4</v>
      </c>
      <c r="EM18" s="26">
        <v>15705988.9</v>
      </c>
      <c r="EN18" s="24">
        <v>24860676.5</v>
      </c>
      <c r="EO18" s="24">
        <v>1540796</v>
      </c>
      <c r="EP18" s="24">
        <v>1341173.1599999999</v>
      </c>
      <c r="EQ18" s="24">
        <v>8195467.5</v>
      </c>
      <c r="ER18" s="24">
        <v>1214900</v>
      </c>
      <c r="ES18" s="24">
        <v>1782480</v>
      </c>
      <c r="ET18" s="27">
        <v>6698446.8399999999</v>
      </c>
      <c r="EU18" s="27">
        <v>1188996.22</v>
      </c>
      <c r="EV18" s="27">
        <v>6730803</v>
      </c>
      <c r="EW18" s="27">
        <v>10255143.09</v>
      </c>
      <c r="EX18" s="27">
        <v>1234764</v>
      </c>
      <c r="EY18" s="27">
        <v>150150</v>
      </c>
      <c r="EZ18" s="27">
        <v>1665181.84</v>
      </c>
      <c r="FA18" s="27">
        <v>3307940</v>
      </c>
      <c r="FB18" s="27">
        <v>1155523.49</v>
      </c>
      <c r="FC18" s="38">
        <v>2054023.2</v>
      </c>
      <c r="FD18" s="38">
        <v>644899</v>
      </c>
      <c r="FE18" s="38">
        <v>927210</v>
      </c>
      <c r="FF18" s="38">
        <v>902019.6</v>
      </c>
      <c r="FG18" s="38">
        <v>3767925</v>
      </c>
      <c r="FH18" s="38">
        <v>3857928.84</v>
      </c>
      <c r="FI18" s="38">
        <v>4374864.88</v>
      </c>
      <c r="FJ18" s="38">
        <v>749712.6</v>
      </c>
      <c r="FK18" s="38">
        <v>3982000</v>
      </c>
      <c r="FL18" s="38">
        <v>7830000</v>
      </c>
      <c r="FM18" s="28">
        <v>4672160</v>
      </c>
      <c r="FN18" s="28">
        <v>376989.06</v>
      </c>
      <c r="FO18" s="28">
        <v>28452095</v>
      </c>
      <c r="FP18" s="28">
        <v>75297.600000000006</v>
      </c>
      <c r="FQ18" s="28">
        <v>664470</v>
      </c>
      <c r="FR18" s="28">
        <v>6587004.7000000002</v>
      </c>
      <c r="FS18" s="28">
        <v>3153226.25</v>
      </c>
      <c r="FT18" s="28">
        <v>27520416.170000002</v>
      </c>
      <c r="FU18" s="28">
        <v>7801861.6699999999</v>
      </c>
      <c r="FV18" s="28">
        <v>180288</v>
      </c>
      <c r="FW18" s="28">
        <v>38349064.950000003</v>
      </c>
      <c r="FX18" s="28">
        <v>25344760.18</v>
      </c>
      <c r="FY18" s="28">
        <v>1139100</v>
      </c>
      <c r="FZ18" s="28">
        <v>1458590</v>
      </c>
    </row>
    <row r="19" spans="1:336" s="29" customFormat="1" x14ac:dyDescent="0.25">
      <c r="A19" s="20" t="s">
        <v>181</v>
      </c>
      <c r="B19" s="21">
        <v>122274</v>
      </c>
      <c r="C19" s="21">
        <v>113123</v>
      </c>
      <c r="D19" s="21">
        <v>83567</v>
      </c>
      <c r="E19" s="21">
        <v>82922</v>
      </c>
      <c r="F19" s="21">
        <v>72823</v>
      </c>
      <c r="G19" s="21">
        <v>78723</v>
      </c>
      <c r="H19" s="21">
        <v>62525</v>
      </c>
      <c r="I19" s="21">
        <v>60814</v>
      </c>
      <c r="J19" s="21">
        <v>56443</v>
      </c>
      <c r="K19" s="21">
        <v>96613</v>
      </c>
      <c r="L19" s="21">
        <v>93428</v>
      </c>
      <c r="M19" s="21">
        <v>69158</v>
      </c>
      <c r="N19" s="21">
        <v>52753</v>
      </c>
      <c r="O19" s="21">
        <v>45881</v>
      </c>
      <c r="P19" s="21">
        <v>44681</v>
      </c>
      <c r="Q19" s="22">
        <v>49791</v>
      </c>
      <c r="R19" s="21">
        <v>63006</v>
      </c>
      <c r="S19" s="21">
        <v>67128</v>
      </c>
      <c r="T19" s="21">
        <v>84311</v>
      </c>
      <c r="U19" s="21">
        <v>50584</v>
      </c>
      <c r="V19" s="21">
        <v>70972</v>
      </c>
      <c r="W19" s="21">
        <v>65356</v>
      </c>
      <c r="X19" s="21">
        <v>70556</v>
      </c>
      <c r="Y19" s="21">
        <v>48782</v>
      </c>
      <c r="Z19" s="21">
        <v>47856</v>
      </c>
      <c r="AA19" s="21">
        <v>52508</v>
      </c>
      <c r="AB19" s="21">
        <v>44040</v>
      </c>
      <c r="AC19" s="23">
        <v>51990</v>
      </c>
      <c r="AD19" s="21">
        <v>66319</v>
      </c>
      <c r="AE19" s="23">
        <v>78894</v>
      </c>
      <c r="AF19" s="23">
        <v>64782</v>
      </c>
      <c r="AG19" s="21">
        <v>58792</v>
      </c>
      <c r="AH19" s="23">
        <v>61331</v>
      </c>
      <c r="AI19" s="23">
        <v>74169</v>
      </c>
      <c r="AJ19" s="23">
        <v>69043</v>
      </c>
      <c r="AK19" s="23">
        <v>72247</v>
      </c>
      <c r="AL19" s="23">
        <v>65231</v>
      </c>
      <c r="AM19" s="21">
        <v>52598</v>
      </c>
      <c r="AN19" s="21">
        <v>60912</v>
      </c>
      <c r="AO19" s="21">
        <v>61636</v>
      </c>
      <c r="AP19" s="21">
        <v>61015</v>
      </c>
      <c r="AQ19" s="21">
        <v>69188</v>
      </c>
      <c r="AR19" s="21">
        <v>101612</v>
      </c>
      <c r="AS19" s="21">
        <v>116154</v>
      </c>
      <c r="AT19" s="21">
        <v>88638</v>
      </c>
      <c r="AU19" s="21">
        <v>96870</v>
      </c>
      <c r="AV19" s="21">
        <v>122584</v>
      </c>
      <c r="AW19" s="21">
        <v>94066</v>
      </c>
      <c r="AX19" s="21">
        <v>78496</v>
      </c>
      <c r="AY19" s="21">
        <v>71391</v>
      </c>
      <c r="AZ19" s="21">
        <v>85192</v>
      </c>
      <c r="BA19" s="21">
        <v>90964</v>
      </c>
      <c r="BB19" s="21">
        <v>95046</v>
      </c>
      <c r="BC19" s="21">
        <v>107292</v>
      </c>
      <c r="BD19" s="21">
        <v>96341</v>
      </c>
      <c r="BE19" s="21">
        <v>73312</v>
      </c>
      <c r="BF19" s="21">
        <v>72013</v>
      </c>
      <c r="BG19" s="21">
        <v>95455</v>
      </c>
      <c r="BH19" s="21">
        <v>79521</v>
      </c>
      <c r="BI19" s="21">
        <v>67030</v>
      </c>
      <c r="BJ19" s="24">
        <v>66709</v>
      </c>
      <c r="BK19" s="24">
        <v>65473</v>
      </c>
      <c r="BL19" s="24">
        <v>53893</v>
      </c>
      <c r="BM19" s="24">
        <v>74123</v>
      </c>
      <c r="BN19" s="24">
        <v>81644</v>
      </c>
      <c r="BO19" s="24">
        <v>70628</v>
      </c>
      <c r="BP19" s="24">
        <v>69161</v>
      </c>
      <c r="BQ19" s="21">
        <v>62357</v>
      </c>
      <c r="BR19" s="21">
        <v>78280</v>
      </c>
      <c r="BS19" s="21">
        <v>110514</v>
      </c>
      <c r="BT19" s="21">
        <v>88946</v>
      </c>
      <c r="BU19" s="21">
        <v>64848</v>
      </c>
      <c r="BV19" s="24">
        <v>59666</v>
      </c>
      <c r="BW19" s="24">
        <v>67319</v>
      </c>
      <c r="BX19" s="24">
        <v>65178</v>
      </c>
      <c r="BY19" s="24">
        <v>64262</v>
      </c>
      <c r="BZ19" s="24">
        <v>70904</v>
      </c>
      <c r="CA19" s="21">
        <v>70420</v>
      </c>
      <c r="CB19" s="21">
        <v>59542</v>
      </c>
      <c r="CC19" s="21">
        <v>50529</v>
      </c>
      <c r="CD19" s="21">
        <v>49491</v>
      </c>
      <c r="CE19" s="21">
        <v>54309</v>
      </c>
      <c r="CF19" s="24">
        <v>64519</v>
      </c>
      <c r="CG19" s="24">
        <v>49455</v>
      </c>
      <c r="CH19" s="24">
        <v>64293</v>
      </c>
      <c r="CI19" s="24">
        <v>65736</v>
      </c>
      <c r="CJ19" s="24">
        <v>74260</v>
      </c>
      <c r="CK19" s="24">
        <v>75188</v>
      </c>
      <c r="CL19" s="24">
        <v>51809</v>
      </c>
      <c r="CM19" s="24">
        <v>89820</v>
      </c>
      <c r="CN19" s="24">
        <v>73608</v>
      </c>
      <c r="CO19" s="24">
        <v>42942</v>
      </c>
      <c r="CP19" s="24">
        <v>82340</v>
      </c>
      <c r="CQ19" s="24">
        <v>71081</v>
      </c>
      <c r="CR19" s="24">
        <v>74464</v>
      </c>
      <c r="CS19" s="24">
        <v>54076</v>
      </c>
      <c r="CT19" s="24">
        <v>55434</v>
      </c>
      <c r="CU19" s="24">
        <v>41134</v>
      </c>
      <c r="CV19" s="24">
        <v>51347</v>
      </c>
      <c r="CW19" s="24">
        <v>64241</v>
      </c>
      <c r="CX19" s="24">
        <v>81054</v>
      </c>
      <c r="CY19" s="24">
        <v>89310</v>
      </c>
      <c r="CZ19" s="24">
        <v>90023</v>
      </c>
      <c r="DA19" s="24">
        <v>62942</v>
      </c>
      <c r="DB19" s="24">
        <v>163991</v>
      </c>
      <c r="DC19" s="24">
        <v>178268</v>
      </c>
      <c r="DD19" s="24">
        <v>273880</v>
      </c>
      <c r="DE19" s="21">
        <v>382542</v>
      </c>
      <c r="DF19" s="21">
        <v>335396</v>
      </c>
      <c r="DG19" s="21">
        <v>327948</v>
      </c>
      <c r="DH19" s="21">
        <v>733636</v>
      </c>
      <c r="DI19" s="21">
        <v>605571</v>
      </c>
      <c r="DJ19" s="21">
        <v>452265</v>
      </c>
      <c r="DK19" s="21">
        <v>693516</v>
      </c>
      <c r="DL19" s="21">
        <v>460097</v>
      </c>
      <c r="DM19" s="21">
        <v>438007</v>
      </c>
      <c r="DN19" s="21">
        <v>390019</v>
      </c>
      <c r="DO19" s="21">
        <v>405750</v>
      </c>
      <c r="DP19" s="21">
        <v>389395</v>
      </c>
      <c r="DQ19" s="21">
        <v>278366</v>
      </c>
      <c r="DR19" s="21">
        <v>233693</v>
      </c>
      <c r="DS19" s="21">
        <v>188061</v>
      </c>
      <c r="DT19" s="21">
        <v>166390</v>
      </c>
      <c r="DU19" s="21">
        <v>187572</v>
      </c>
      <c r="DV19" s="21">
        <v>209461</v>
      </c>
      <c r="DW19" s="21">
        <v>209736</v>
      </c>
      <c r="DX19" s="21">
        <v>200290</v>
      </c>
      <c r="DY19" s="21">
        <v>211454</v>
      </c>
      <c r="DZ19" s="21">
        <v>210998</v>
      </c>
      <c r="EA19" s="21">
        <v>189428</v>
      </c>
      <c r="EB19" s="21">
        <v>191660</v>
      </c>
      <c r="EC19" s="21">
        <v>150600</v>
      </c>
      <c r="ED19" s="21">
        <v>122418</v>
      </c>
      <c r="EE19" s="21">
        <v>121415</v>
      </c>
      <c r="EF19" s="24">
        <v>115849</v>
      </c>
      <c r="EG19" s="24">
        <v>137833</v>
      </c>
      <c r="EH19" s="24">
        <v>95984</v>
      </c>
      <c r="EI19" s="24">
        <v>86533</v>
      </c>
      <c r="EJ19" s="25">
        <v>111004</v>
      </c>
      <c r="EK19" s="24">
        <v>153398</v>
      </c>
      <c r="EL19" s="24">
        <v>153543</v>
      </c>
      <c r="EM19" s="26">
        <v>150738</v>
      </c>
      <c r="EN19" s="24">
        <v>130978</v>
      </c>
      <c r="EO19" s="24">
        <v>111781</v>
      </c>
      <c r="EP19" s="24">
        <v>128536</v>
      </c>
      <c r="EQ19" s="24">
        <v>107027</v>
      </c>
      <c r="ER19" s="24">
        <v>131614</v>
      </c>
      <c r="ES19" s="24">
        <v>144129</v>
      </c>
      <c r="ET19" s="27">
        <v>111349</v>
      </c>
      <c r="EU19" s="27">
        <v>135806</v>
      </c>
      <c r="EV19" s="27">
        <v>143799</v>
      </c>
      <c r="EW19" s="27">
        <v>127221</v>
      </c>
      <c r="EX19" s="27">
        <v>124882</v>
      </c>
      <c r="EY19" s="27">
        <v>199187</v>
      </c>
      <c r="EZ19" s="27">
        <v>125159</v>
      </c>
      <c r="FA19" s="27">
        <v>117116</v>
      </c>
      <c r="FB19" s="27">
        <v>120858</v>
      </c>
      <c r="FC19" s="38">
        <v>89825</v>
      </c>
      <c r="FD19" s="38">
        <v>139687</v>
      </c>
      <c r="FE19" s="38">
        <v>106220</v>
      </c>
      <c r="FF19" s="38">
        <v>87923</v>
      </c>
      <c r="FG19" s="38">
        <v>105882</v>
      </c>
      <c r="FH19" s="38">
        <v>91076</v>
      </c>
      <c r="FI19" s="38">
        <v>84796</v>
      </c>
      <c r="FJ19" s="38">
        <v>114996</v>
      </c>
      <c r="FK19" s="38">
        <v>137257</v>
      </c>
      <c r="FL19" s="38">
        <v>129186</v>
      </c>
      <c r="FM19" s="28">
        <v>106245</v>
      </c>
      <c r="FN19" s="28">
        <v>238812</v>
      </c>
      <c r="FO19" s="28">
        <v>179448</v>
      </c>
      <c r="FP19" s="28">
        <v>172625</v>
      </c>
      <c r="FQ19" s="28">
        <v>148203</v>
      </c>
      <c r="FR19" s="28">
        <v>209007</v>
      </c>
      <c r="FS19" s="28">
        <v>165184</v>
      </c>
      <c r="FT19" s="28">
        <v>117244</v>
      </c>
      <c r="FU19" s="28">
        <v>118471</v>
      </c>
      <c r="FV19" s="28">
        <v>153719</v>
      </c>
      <c r="FW19" s="28">
        <v>173081</v>
      </c>
      <c r="FX19" s="28">
        <v>203558</v>
      </c>
      <c r="FY19" s="28">
        <v>182170</v>
      </c>
      <c r="FZ19" s="28">
        <v>150965</v>
      </c>
    </row>
    <row r="20" spans="1:336" s="29" customFormat="1" x14ac:dyDescent="0.25">
      <c r="A20" s="20" t="s">
        <v>187</v>
      </c>
      <c r="B20" s="30">
        <v>57.47</v>
      </c>
      <c r="C20" s="30">
        <v>54.87</v>
      </c>
      <c r="D20" s="30">
        <v>51.8</v>
      </c>
      <c r="E20" s="30">
        <v>45.38</v>
      </c>
      <c r="F20" s="30">
        <v>43.7</v>
      </c>
      <c r="G20" s="30">
        <v>43.49</v>
      </c>
      <c r="H20" s="30">
        <v>41.31</v>
      </c>
      <c r="I20" s="30">
        <v>41.62</v>
      </c>
      <c r="J20" s="30">
        <v>41.33</v>
      </c>
      <c r="K20" s="30">
        <v>42.78</v>
      </c>
      <c r="L20" s="30">
        <v>42.57</v>
      </c>
      <c r="M20" s="30">
        <v>40.72</v>
      </c>
      <c r="N20" s="30">
        <v>37.58</v>
      </c>
      <c r="O20" s="30">
        <v>36.700000000000003</v>
      </c>
      <c r="P20" s="30">
        <v>33.9</v>
      </c>
      <c r="Q20" s="31">
        <v>34.549999999999997</v>
      </c>
      <c r="R20" s="30">
        <v>34.700000000000003</v>
      </c>
      <c r="S20" s="30">
        <v>35.24</v>
      </c>
      <c r="T20" s="30">
        <v>33.450000000000003</v>
      </c>
      <c r="U20" s="30">
        <v>33.26</v>
      </c>
      <c r="V20" s="21">
        <v>33.729999999999997</v>
      </c>
      <c r="W20" s="30">
        <v>33.07</v>
      </c>
      <c r="X20" s="30">
        <v>32.700000000000003</v>
      </c>
      <c r="Y20" s="30">
        <v>31.49</v>
      </c>
      <c r="Z20" s="30">
        <v>30.39</v>
      </c>
      <c r="AA20" s="30">
        <v>301.3</v>
      </c>
      <c r="AB20" s="30">
        <v>300.08999999999997</v>
      </c>
      <c r="AC20" s="32">
        <v>312.56</v>
      </c>
      <c r="AD20" s="30">
        <v>318.48</v>
      </c>
      <c r="AE20" s="32">
        <v>348.93</v>
      </c>
      <c r="AF20" s="32">
        <v>352.37</v>
      </c>
      <c r="AG20" s="30">
        <v>366.01</v>
      </c>
      <c r="AH20" s="32">
        <v>373</v>
      </c>
      <c r="AI20" s="32">
        <v>367.17</v>
      </c>
      <c r="AJ20" s="32">
        <v>357.81</v>
      </c>
      <c r="AK20" s="32">
        <v>349.22</v>
      </c>
      <c r="AL20" s="32">
        <v>335.72</v>
      </c>
      <c r="AM20" s="30">
        <v>325.89</v>
      </c>
      <c r="AN20" s="30">
        <v>318.14</v>
      </c>
      <c r="AO20" s="30">
        <v>305.54000000000002</v>
      </c>
      <c r="AP20" s="30">
        <v>321.26</v>
      </c>
      <c r="AQ20" s="30">
        <v>299.36</v>
      </c>
      <c r="AR20" s="30">
        <v>300.88</v>
      </c>
      <c r="AS20" s="30">
        <v>290.36</v>
      </c>
      <c r="AT20" s="30">
        <v>300.36</v>
      </c>
      <c r="AU20" s="30">
        <v>294.77999999999997</v>
      </c>
      <c r="AV20" s="30">
        <v>314.18</v>
      </c>
      <c r="AW20" s="30">
        <v>308.67</v>
      </c>
      <c r="AX20" s="30">
        <v>290</v>
      </c>
      <c r="AY20" s="30">
        <v>279.51</v>
      </c>
      <c r="AZ20" s="30">
        <v>283.77</v>
      </c>
      <c r="BA20" s="30">
        <v>280.05</v>
      </c>
      <c r="BB20" s="30">
        <v>283.64</v>
      </c>
      <c r="BC20" s="30">
        <v>292.75</v>
      </c>
      <c r="BD20" s="30">
        <v>290.87</v>
      </c>
      <c r="BE20" s="30">
        <v>278.37</v>
      </c>
      <c r="BF20" s="30">
        <v>285.67</v>
      </c>
      <c r="BG20" s="30">
        <v>272.54000000000002</v>
      </c>
      <c r="BH20" s="30">
        <v>284.62</v>
      </c>
      <c r="BI20" s="30">
        <v>282.98</v>
      </c>
      <c r="BJ20" s="33">
        <v>283.61</v>
      </c>
      <c r="BK20" s="33">
        <v>275.33999999999997</v>
      </c>
      <c r="BL20" s="24">
        <v>284.20999999999998</v>
      </c>
      <c r="BM20" s="24">
        <v>290.42</v>
      </c>
      <c r="BN20" s="33">
        <v>297.69</v>
      </c>
      <c r="BO20" s="33">
        <v>305.41000000000003</v>
      </c>
      <c r="BP20" s="33">
        <v>300.06</v>
      </c>
      <c r="BQ20" s="30">
        <v>306.5</v>
      </c>
      <c r="BR20" s="30">
        <v>318.36</v>
      </c>
      <c r="BS20" s="30">
        <v>333.55</v>
      </c>
      <c r="BT20" s="30">
        <v>340.03</v>
      </c>
      <c r="BU20" s="30">
        <v>329.99</v>
      </c>
      <c r="BV20" s="33">
        <v>326.41000000000003</v>
      </c>
      <c r="BW20" s="33">
        <v>327.06</v>
      </c>
      <c r="BX20" s="33">
        <v>320.93</v>
      </c>
      <c r="BY20" s="33">
        <v>313.89</v>
      </c>
      <c r="BZ20" s="33">
        <v>313.66000000000003</v>
      </c>
      <c r="CA20" s="30">
        <v>290</v>
      </c>
      <c r="CB20" s="30">
        <v>283.74</v>
      </c>
      <c r="CC20" s="30">
        <v>278.22000000000003</v>
      </c>
      <c r="CD20" s="30">
        <v>275.22000000000003</v>
      </c>
      <c r="CE20" s="30">
        <v>266.97000000000003</v>
      </c>
      <c r="CF20" s="33">
        <v>269.79000000000002</v>
      </c>
      <c r="CG20" s="33">
        <v>254.5</v>
      </c>
      <c r="CH20" s="33">
        <v>239.79</v>
      </c>
      <c r="CI20" s="24">
        <v>244.72</v>
      </c>
      <c r="CJ20" s="24">
        <v>247.22</v>
      </c>
      <c r="CK20" s="24">
        <v>239.75</v>
      </c>
      <c r="CL20" s="24">
        <v>226.53</v>
      </c>
      <c r="CM20" s="24">
        <v>225</v>
      </c>
      <c r="CN20" s="24">
        <v>202.5</v>
      </c>
      <c r="CO20" s="24">
        <v>198.72</v>
      </c>
      <c r="CP20" s="24">
        <v>219.54</v>
      </c>
      <c r="CQ20" s="24">
        <v>254.67</v>
      </c>
      <c r="CR20" s="24">
        <v>244.55</v>
      </c>
      <c r="CS20" s="24">
        <v>228.86</v>
      </c>
      <c r="CT20" s="24">
        <v>218.17</v>
      </c>
      <c r="CU20" s="24">
        <v>223.76</v>
      </c>
      <c r="CV20" s="24">
        <v>238.71</v>
      </c>
      <c r="CW20" s="24">
        <v>248.25</v>
      </c>
      <c r="CX20" s="24">
        <v>238.06</v>
      </c>
      <c r="CY20" s="24">
        <v>232.54</v>
      </c>
      <c r="CZ20" s="24">
        <v>234.42</v>
      </c>
      <c r="DA20" s="24">
        <v>237.06</v>
      </c>
      <c r="DB20" s="24">
        <v>297.97000000000003</v>
      </c>
      <c r="DC20" s="24">
        <v>272.04000000000002</v>
      </c>
      <c r="DD20" s="24">
        <v>255.29</v>
      </c>
      <c r="DE20" s="30">
        <v>327.45999999999998</v>
      </c>
      <c r="DF20" s="30">
        <v>363.55</v>
      </c>
      <c r="DG20" s="30">
        <v>454.25</v>
      </c>
      <c r="DH20" s="30">
        <v>572.33000000000004</v>
      </c>
      <c r="DI20" s="30">
        <v>552.02</v>
      </c>
      <c r="DJ20" s="30">
        <v>507.64</v>
      </c>
      <c r="DK20" s="30">
        <v>455.24</v>
      </c>
      <c r="DL20" s="30">
        <v>516.6</v>
      </c>
      <c r="DM20" s="30">
        <v>495.11</v>
      </c>
      <c r="DN20" s="30">
        <v>521.91</v>
      </c>
      <c r="DO20" s="30">
        <v>517.01</v>
      </c>
      <c r="DP20" s="30">
        <v>517.29</v>
      </c>
      <c r="DQ20" s="30">
        <v>500.12</v>
      </c>
      <c r="DR20" s="30">
        <v>484.95</v>
      </c>
      <c r="DS20" s="30">
        <v>494.26</v>
      </c>
      <c r="DT20" s="30">
        <v>466.35</v>
      </c>
      <c r="DU20" s="30">
        <v>466.1</v>
      </c>
      <c r="DV20" s="30">
        <v>469.54</v>
      </c>
      <c r="DW20" s="30">
        <v>443.3</v>
      </c>
      <c r="DX20" s="30">
        <v>400.89</v>
      </c>
      <c r="DY20" s="30">
        <v>389.72</v>
      </c>
      <c r="DZ20" s="30">
        <v>388.63</v>
      </c>
      <c r="EA20" s="30">
        <v>340.65</v>
      </c>
      <c r="EB20" s="30">
        <v>359.35</v>
      </c>
      <c r="EC20" s="30">
        <v>336.97</v>
      </c>
      <c r="ED20" s="30">
        <v>317.17</v>
      </c>
      <c r="EE20" s="30">
        <v>288.7</v>
      </c>
      <c r="EF20" s="33">
        <v>296.02999999999997</v>
      </c>
      <c r="EG20" s="33">
        <v>307</v>
      </c>
      <c r="EH20" s="33">
        <v>294.89999999999998</v>
      </c>
      <c r="EI20" s="33">
        <v>302.82</v>
      </c>
      <c r="EJ20" s="34">
        <v>310.37</v>
      </c>
      <c r="EK20" s="33">
        <v>313.3</v>
      </c>
      <c r="EL20" s="33">
        <v>334.28</v>
      </c>
      <c r="EM20" s="35">
        <v>339.41</v>
      </c>
      <c r="EN20" s="33">
        <v>329.22</v>
      </c>
      <c r="EO20" s="33">
        <v>331.41</v>
      </c>
      <c r="EP20" s="33">
        <v>328.38</v>
      </c>
      <c r="EQ20" s="33">
        <v>340.29</v>
      </c>
      <c r="ER20" s="33">
        <v>347.77</v>
      </c>
      <c r="ES20" s="33">
        <v>333.16</v>
      </c>
      <c r="ET20" s="36">
        <v>323.47000000000003</v>
      </c>
      <c r="EU20" s="36">
        <v>309.74</v>
      </c>
      <c r="EV20" s="36">
        <v>300.51</v>
      </c>
      <c r="EW20" s="36">
        <v>299.76</v>
      </c>
      <c r="EX20" s="36">
        <v>292.47000000000003</v>
      </c>
      <c r="EY20" s="36">
        <v>298.19</v>
      </c>
      <c r="EZ20" s="36">
        <v>288.60000000000002</v>
      </c>
      <c r="FA20" s="36">
        <v>280.82</v>
      </c>
      <c r="FB20" s="36">
        <v>276.2</v>
      </c>
      <c r="FC20" s="50">
        <v>266.51</v>
      </c>
      <c r="FD20" s="50">
        <v>265.74</v>
      </c>
      <c r="FE20" s="50">
        <v>261.91000000000003</v>
      </c>
      <c r="FF20" s="50">
        <v>250.1</v>
      </c>
      <c r="FG20" s="50">
        <v>247.64</v>
      </c>
      <c r="FH20" s="50">
        <v>234.31</v>
      </c>
      <c r="FI20" s="50">
        <v>229.32</v>
      </c>
      <c r="FJ20" s="50">
        <v>244.49</v>
      </c>
      <c r="FK20" s="50">
        <v>251.97</v>
      </c>
      <c r="FL20" s="50">
        <v>243.61</v>
      </c>
      <c r="FM20" s="37">
        <v>240.09</v>
      </c>
      <c r="FN20" s="37">
        <v>245.25</v>
      </c>
      <c r="FO20" s="37">
        <v>246.65</v>
      </c>
      <c r="FP20" s="37">
        <v>256.25</v>
      </c>
      <c r="FQ20" s="37">
        <v>260.63</v>
      </c>
      <c r="FR20" s="37">
        <v>283.87</v>
      </c>
      <c r="FS20" s="37">
        <v>274.42</v>
      </c>
      <c r="FT20" s="37">
        <v>259.98</v>
      </c>
      <c r="FU20" s="37">
        <v>250.61</v>
      </c>
      <c r="FV20" s="37">
        <v>279.06</v>
      </c>
      <c r="FW20" s="37">
        <v>287.37</v>
      </c>
      <c r="FX20" s="37">
        <v>272.06</v>
      </c>
      <c r="FY20" s="37">
        <v>276.58999999999997</v>
      </c>
      <c r="FZ20" s="37">
        <v>272.62</v>
      </c>
    </row>
    <row r="21" spans="1:336" x14ac:dyDescent="0.25">
      <c r="A21" s="13" t="s">
        <v>183</v>
      </c>
      <c r="B21" s="14" t="s">
        <v>188</v>
      </c>
      <c r="C21" s="14" t="s">
        <v>188</v>
      </c>
      <c r="D21" s="15" t="s">
        <v>188</v>
      </c>
      <c r="E21" s="14" t="s">
        <v>188</v>
      </c>
      <c r="F21" s="14" t="s">
        <v>188</v>
      </c>
      <c r="G21" s="14" t="s">
        <v>188</v>
      </c>
      <c r="H21" s="14" t="s">
        <v>188</v>
      </c>
      <c r="I21" s="14" t="s">
        <v>188</v>
      </c>
      <c r="J21" s="14"/>
      <c r="K21" s="14" t="s">
        <v>188</v>
      </c>
      <c r="L21" s="14" t="s">
        <v>188</v>
      </c>
      <c r="M21" s="14" t="s">
        <v>188</v>
      </c>
      <c r="N21" s="14" t="s">
        <v>188</v>
      </c>
      <c r="O21" s="14" t="s">
        <v>188</v>
      </c>
      <c r="P21" s="14" t="s">
        <v>188</v>
      </c>
      <c r="Q21" s="16" t="s">
        <v>188</v>
      </c>
      <c r="R21" s="14" t="s">
        <v>188</v>
      </c>
      <c r="S21" s="17" t="s">
        <v>188</v>
      </c>
      <c r="T21" s="17" t="s">
        <v>188</v>
      </c>
      <c r="U21" s="17"/>
      <c r="V21" s="17"/>
      <c r="W21" s="14"/>
      <c r="X21" s="17"/>
      <c r="Y21" s="17"/>
      <c r="Z21" s="17"/>
      <c r="AA21" s="17"/>
      <c r="AB21" s="17"/>
      <c r="AC21" s="17"/>
      <c r="AD21" s="17"/>
      <c r="AE21" s="17"/>
      <c r="AF21" s="17"/>
      <c r="AG21" s="13" t="s">
        <v>188</v>
      </c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5"/>
      <c r="AW21" s="15"/>
      <c r="AX21" s="13" t="s">
        <v>188</v>
      </c>
      <c r="AY21" s="13" t="s">
        <v>188</v>
      </c>
      <c r="AZ21" s="13"/>
      <c r="BA21" s="13"/>
      <c r="BB21" s="13"/>
      <c r="BC21" s="13"/>
      <c r="BD21" s="13"/>
      <c r="BE21" s="13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 t="s">
        <v>188</v>
      </c>
      <c r="CE21" s="15"/>
      <c r="CF21" s="15"/>
      <c r="CG21" s="15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 t="s">
        <v>188</v>
      </c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8"/>
      <c r="FA21" s="18"/>
      <c r="FB21" s="18"/>
      <c r="FC21" s="19" t="s">
        <v>188</v>
      </c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</row>
    <row r="22" spans="1:336" s="29" customFormat="1" x14ac:dyDescent="0.25">
      <c r="A22" s="20" t="s">
        <v>184</v>
      </c>
      <c r="B22" s="21">
        <v>11402634.039999999</v>
      </c>
      <c r="C22" s="21">
        <v>9628330.1899999995</v>
      </c>
      <c r="D22" s="21">
        <v>5265756.76</v>
      </c>
      <c r="E22" s="21">
        <v>6505749.5999999996</v>
      </c>
      <c r="F22" s="21">
        <v>5359169.9000000004</v>
      </c>
      <c r="G22" s="21">
        <v>5119456.57</v>
      </c>
      <c r="H22" s="21">
        <v>4132396.48</v>
      </c>
      <c r="I22" s="21">
        <v>4512893.78</v>
      </c>
      <c r="J22" s="21">
        <v>3318156.83</v>
      </c>
      <c r="K22" s="21">
        <v>7978249.8099999996</v>
      </c>
      <c r="L22" s="21">
        <v>8852325.7100000009</v>
      </c>
      <c r="M22" s="21">
        <v>6245834.4199999999</v>
      </c>
      <c r="N22" s="21">
        <v>3471440.49</v>
      </c>
      <c r="O22" s="21">
        <v>2720878.85</v>
      </c>
      <c r="P22" s="21">
        <v>2263126.58</v>
      </c>
      <c r="Q22" s="22">
        <v>3938441.53</v>
      </c>
      <c r="R22" s="21">
        <v>3735269.67</v>
      </c>
      <c r="S22" s="21">
        <v>3476870.56</v>
      </c>
      <c r="T22" s="21">
        <v>4896129.54</v>
      </c>
      <c r="U22" s="21">
        <v>4077225.53</v>
      </c>
      <c r="V22" s="21">
        <v>3738700.28</v>
      </c>
      <c r="W22" s="21">
        <v>3700753.2</v>
      </c>
      <c r="X22" s="21">
        <v>4094818.26</v>
      </c>
      <c r="Y22" s="21">
        <v>2829809.17</v>
      </c>
      <c r="Z22" s="21">
        <v>3033085.27</v>
      </c>
      <c r="AA22" s="21">
        <v>3309998.62</v>
      </c>
      <c r="AB22" s="21">
        <v>2367906.31</v>
      </c>
      <c r="AC22" s="23">
        <v>3534730.63</v>
      </c>
      <c r="AD22" s="21">
        <v>4782711.5999999996</v>
      </c>
      <c r="AE22" s="23">
        <v>5068277.74</v>
      </c>
      <c r="AF22" s="23">
        <v>4650310.3600000003</v>
      </c>
      <c r="AG22" s="21">
        <v>4686720.51</v>
      </c>
      <c r="AH22" s="23">
        <v>4734913.41</v>
      </c>
      <c r="AI22" s="23">
        <v>4826444.8499999996</v>
      </c>
      <c r="AJ22" s="23">
        <v>4338550.37</v>
      </c>
      <c r="AK22" s="23">
        <v>4626554.45</v>
      </c>
      <c r="AL22" s="23">
        <v>3526488.32</v>
      </c>
      <c r="AM22" s="21">
        <v>3340374.83</v>
      </c>
      <c r="AN22" s="21">
        <v>3498828.13</v>
      </c>
      <c r="AO22" s="21">
        <v>3835270.94</v>
      </c>
      <c r="AP22" s="21">
        <v>3353623.69</v>
      </c>
      <c r="AQ22" s="21">
        <v>3425184.05</v>
      </c>
      <c r="AR22" s="21">
        <v>8564054.2300000004</v>
      </c>
      <c r="AS22" s="21">
        <v>11949113</v>
      </c>
      <c r="AT22" s="21">
        <v>6510307.2999999998</v>
      </c>
      <c r="AU22" s="21">
        <v>7317243.4199999999</v>
      </c>
      <c r="AV22" s="21">
        <v>9465365.1799999997</v>
      </c>
      <c r="AW22" s="21">
        <v>7847917.1100000003</v>
      </c>
      <c r="AX22" s="21">
        <v>5094247.3099999996</v>
      </c>
      <c r="AY22" s="21">
        <v>4553711.96</v>
      </c>
      <c r="AZ22" s="21">
        <v>5125003.1900000004</v>
      </c>
      <c r="BA22" s="21">
        <v>6136294.7400000002</v>
      </c>
      <c r="BB22" s="21">
        <v>7867078.25</v>
      </c>
      <c r="BC22" s="21">
        <v>8676228.4299999997</v>
      </c>
      <c r="BD22" s="21">
        <v>7627082.3700000001</v>
      </c>
      <c r="BE22" s="21">
        <v>5998244.5999999996</v>
      </c>
      <c r="BF22" s="21">
        <v>5342701.84</v>
      </c>
      <c r="BG22" s="21">
        <v>6466929.1799999997</v>
      </c>
      <c r="BH22" s="21">
        <v>5184592.22</v>
      </c>
      <c r="BI22" s="21">
        <v>4483326.92</v>
      </c>
      <c r="BJ22" s="24">
        <v>4379011.45</v>
      </c>
      <c r="BK22" s="24">
        <v>3729393.17</v>
      </c>
      <c r="BL22" s="24">
        <v>3118334.15</v>
      </c>
      <c r="BM22" s="24">
        <v>4514306.05</v>
      </c>
      <c r="BN22" s="24">
        <v>5740596.9699999997</v>
      </c>
      <c r="BO22" s="24">
        <v>5028588.8499999996</v>
      </c>
      <c r="BP22" s="24">
        <v>4469068.34</v>
      </c>
      <c r="BQ22" s="21">
        <v>4835411.63</v>
      </c>
      <c r="BR22" s="21">
        <v>5801716.2400000002</v>
      </c>
      <c r="BS22" s="21">
        <v>9155331.0399999991</v>
      </c>
      <c r="BT22" s="21">
        <v>6507140.0199999996</v>
      </c>
      <c r="BU22" s="21">
        <v>6096744</v>
      </c>
      <c r="BV22" s="24">
        <v>4539851.37</v>
      </c>
      <c r="BW22" s="24">
        <v>5341880.45</v>
      </c>
      <c r="BX22" s="24">
        <v>4453641.9400000004</v>
      </c>
      <c r="BY22" s="24">
        <v>4657498.9400000004</v>
      </c>
      <c r="BZ22" s="24">
        <v>5222816.93</v>
      </c>
      <c r="CA22" s="21">
        <v>4142643.82</v>
      </c>
      <c r="CB22" s="21">
        <v>3904383.66</v>
      </c>
      <c r="CC22" s="21">
        <v>3756320.22</v>
      </c>
      <c r="CD22" s="21">
        <v>3150781.45</v>
      </c>
      <c r="CE22" s="21">
        <v>3359567.98</v>
      </c>
      <c r="CF22" s="21">
        <v>4974227.74</v>
      </c>
      <c r="CG22" s="21">
        <v>3660353.61</v>
      </c>
      <c r="CH22" s="21">
        <v>7065943.1799999997</v>
      </c>
      <c r="CI22" s="24">
        <v>6885656.6399999997</v>
      </c>
      <c r="CJ22" s="24">
        <v>7419378.5499999998</v>
      </c>
      <c r="CK22" s="24">
        <v>7649917.75</v>
      </c>
      <c r="CL22" s="24">
        <v>5129847.4000000004</v>
      </c>
      <c r="CM22" s="24">
        <v>12747563.550000001</v>
      </c>
      <c r="CN22" s="24">
        <v>8658193.3399999999</v>
      </c>
      <c r="CO22" s="24">
        <v>4550516.0199999996</v>
      </c>
      <c r="CP22" s="24">
        <v>6577967.21</v>
      </c>
      <c r="CQ22" s="24">
        <v>5834282.5700000003</v>
      </c>
      <c r="CR22" s="24">
        <v>6389971.8600000003</v>
      </c>
      <c r="CS22" s="24">
        <v>4256961.75</v>
      </c>
      <c r="CT22" s="24">
        <v>4001323.28</v>
      </c>
      <c r="CU22" s="24">
        <v>3535981.98</v>
      </c>
      <c r="CV22" s="24">
        <v>3851190.93</v>
      </c>
      <c r="CW22" s="24">
        <v>6151596.2999999998</v>
      </c>
      <c r="CX22" s="24">
        <v>8219780.9500000002</v>
      </c>
      <c r="CY22" s="24">
        <v>7302755.2999999998</v>
      </c>
      <c r="CZ22" s="24">
        <v>7559489.8799999999</v>
      </c>
      <c r="DA22" s="24">
        <v>5779937.1699999999</v>
      </c>
      <c r="DB22" s="24">
        <v>16823240.420000002</v>
      </c>
      <c r="DC22" s="24">
        <v>18213993.91</v>
      </c>
      <c r="DD22" s="24">
        <v>28875793.920000002</v>
      </c>
      <c r="DE22" s="24">
        <v>54342838.990000002</v>
      </c>
      <c r="DF22" s="24">
        <v>42609074.539999999</v>
      </c>
      <c r="DG22" s="24">
        <v>39088338.32</v>
      </c>
      <c r="DH22" s="24">
        <v>99038392.900000006</v>
      </c>
      <c r="DI22" s="24">
        <v>82349237.25</v>
      </c>
      <c r="DJ22" s="24">
        <v>58333579.450000003</v>
      </c>
      <c r="DK22" s="24">
        <v>121735316.53</v>
      </c>
      <c r="DL22" s="24">
        <v>74846812.010000005</v>
      </c>
      <c r="DM22" s="24">
        <v>58222546.009999998</v>
      </c>
      <c r="DN22" s="24">
        <v>57594434.869999997</v>
      </c>
      <c r="DO22" s="24">
        <v>45162035.609999999</v>
      </c>
      <c r="DP22" s="24">
        <v>36131609.770000003</v>
      </c>
      <c r="DQ22" s="24">
        <v>25497484.59</v>
      </c>
      <c r="DR22" s="24">
        <v>19926709.289999999</v>
      </c>
      <c r="DS22" s="24">
        <v>15561305.98</v>
      </c>
      <c r="DT22" s="24">
        <v>12175365.02</v>
      </c>
      <c r="DU22" s="24">
        <v>13144460.92</v>
      </c>
      <c r="DV22" s="24">
        <v>16950619.52</v>
      </c>
      <c r="DW22" s="24">
        <v>17799708.289999999</v>
      </c>
      <c r="DX22" s="24">
        <v>15492296.77</v>
      </c>
      <c r="DY22" s="24">
        <v>17759022.890000001</v>
      </c>
      <c r="DZ22" s="24">
        <v>18640529.129999999</v>
      </c>
      <c r="EA22" s="24">
        <v>15665443.18</v>
      </c>
      <c r="EB22" s="24">
        <v>13721816.66</v>
      </c>
      <c r="EC22" s="24">
        <v>12577627.15</v>
      </c>
      <c r="ED22" s="24">
        <v>7978447.5599999996</v>
      </c>
      <c r="EE22" s="24">
        <v>7870362</v>
      </c>
      <c r="EF22" s="24">
        <v>7020696.5300000003</v>
      </c>
      <c r="EG22" s="24">
        <v>8876661.8699999992</v>
      </c>
      <c r="EH22" s="24">
        <v>5277241.66</v>
      </c>
      <c r="EI22" s="24">
        <v>5088075.12</v>
      </c>
      <c r="EJ22" s="25">
        <v>7072094.5599999996</v>
      </c>
      <c r="EK22" s="24">
        <v>10323942.92</v>
      </c>
      <c r="EL22" s="24">
        <v>10783385.380000001</v>
      </c>
      <c r="EM22" s="26">
        <v>10702971.91</v>
      </c>
      <c r="EN22" s="24">
        <v>7696947.8099999996</v>
      </c>
      <c r="EO22" s="24">
        <v>8895057.2300000004</v>
      </c>
      <c r="EP22" s="24">
        <v>8741577.5500000007</v>
      </c>
      <c r="EQ22" s="24">
        <v>6806263.3300000001</v>
      </c>
      <c r="ER22" s="24">
        <v>8259680.4500000002</v>
      </c>
      <c r="ES22" s="24">
        <v>9092247.6300000008</v>
      </c>
      <c r="ET22" s="24">
        <v>7478921</v>
      </c>
      <c r="EU22" s="24">
        <v>8309527.4199999999</v>
      </c>
      <c r="EV22" s="24">
        <v>8990212.1600000001</v>
      </c>
      <c r="EW22" s="24">
        <v>8993988.8599999994</v>
      </c>
      <c r="EX22" s="24">
        <v>6849411.8499999996</v>
      </c>
      <c r="EY22" s="24">
        <v>14706833.9</v>
      </c>
      <c r="EZ22" s="24">
        <v>7721541.8700000001</v>
      </c>
      <c r="FA22" s="24">
        <v>6422984.5899999999</v>
      </c>
      <c r="FB22" s="24">
        <v>6389498.7199999997</v>
      </c>
      <c r="FC22" s="38">
        <v>4704029.54</v>
      </c>
      <c r="FD22" s="38">
        <v>7715574.8399999999</v>
      </c>
      <c r="FE22" s="38">
        <v>5346341.8499999996</v>
      </c>
      <c r="FF22" s="38">
        <v>4305928.76</v>
      </c>
      <c r="FG22" s="38">
        <v>5121590.67</v>
      </c>
      <c r="FH22" s="38">
        <v>4847216.45</v>
      </c>
      <c r="FI22" s="38">
        <v>4568987.2699999996</v>
      </c>
      <c r="FJ22" s="38">
        <v>4927539.1500000004</v>
      </c>
      <c r="FK22" s="38">
        <v>7270379.7800000003</v>
      </c>
      <c r="FL22" s="38">
        <v>6951862.1200000001</v>
      </c>
      <c r="FM22" s="28">
        <v>5759033.4000000004</v>
      </c>
      <c r="FN22" s="28">
        <v>19209449.719999999</v>
      </c>
      <c r="FO22" s="28">
        <v>14026620.619999999</v>
      </c>
      <c r="FP22" s="28">
        <v>9540794.7100000009</v>
      </c>
      <c r="FQ22" s="28">
        <v>9167724.3000000007</v>
      </c>
      <c r="FR22" s="28">
        <v>12269966.560000001</v>
      </c>
      <c r="FS22" s="28">
        <v>8519315.0700000003</v>
      </c>
      <c r="FT22" s="28">
        <v>6425676.96</v>
      </c>
      <c r="FU22" s="28">
        <v>6431631.5199999996</v>
      </c>
      <c r="FV22" s="28">
        <v>9583116.5999999996</v>
      </c>
      <c r="FW22" s="28">
        <v>11833643.59</v>
      </c>
      <c r="FX22" s="28">
        <v>12599392.949999999</v>
      </c>
      <c r="FY22" s="28">
        <v>8938390.0299999993</v>
      </c>
      <c r="FZ22" s="28">
        <v>6482583.8700000001</v>
      </c>
    </row>
    <row r="23" spans="1:336" s="29" customFormat="1" x14ac:dyDescent="0.25">
      <c r="A23" s="20" t="s">
        <v>185</v>
      </c>
      <c r="B23" s="21">
        <v>92619.1</v>
      </c>
      <c r="C23" s="21">
        <v>5387</v>
      </c>
      <c r="D23" s="21">
        <v>151670.26999999999</v>
      </c>
      <c r="E23" s="21">
        <v>201452.32</v>
      </c>
      <c r="F23" s="21">
        <v>652332.88</v>
      </c>
      <c r="G23" s="21">
        <v>124486.58</v>
      </c>
      <c r="H23" s="21">
        <v>344953.01</v>
      </c>
      <c r="I23" s="21">
        <v>611185.9</v>
      </c>
      <c r="J23" s="21">
        <v>307472.34000000003</v>
      </c>
      <c r="K23" s="21">
        <v>588303.1</v>
      </c>
      <c r="L23" s="21">
        <v>1326403.48</v>
      </c>
      <c r="M23" s="21">
        <v>738051.29</v>
      </c>
      <c r="N23" s="21">
        <v>521477.57</v>
      </c>
      <c r="O23" s="21">
        <v>1146779.27</v>
      </c>
      <c r="P23" s="21">
        <v>188655.11</v>
      </c>
      <c r="Q23" s="22">
        <v>461686.88</v>
      </c>
      <c r="R23" s="21">
        <v>498397.94</v>
      </c>
      <c r="S23" s="21">
        <v>168005.61</v>
      </c>
      <c r="T23" s="21">
        <v>791025.82</v>
      </c>
      <c r="U23" s="21">
        <v>1266895.6000000001</v>
      </c>
      <c r="V23" s="21">
        <v>186698.23999999999</v>
      </c>
      <c r="W23" s="21">
        <v>823379.22</v>
      </c>
      <c r="X23" s="21">
        <v>343835.8</v>
      </c>
      <c r="Y23" s="21">
        <v>1255181.05</v>
      </c>
      <c r="Z23" s="21">
        <v>123872.75</v>
      </c>
      <c r="AA23" s="21">
        <v>990665.16</v>
      </c>
      <c r="AB23" s="21">
        <v>1600703.34</v>
      </c>
      <c r="AC23" s="23">
        <v>1745587.83</v>
      </c>
      <c r="AD23" s="21">
        <v>898777.85</v>
      </c>
      <c r="AE23" s="23">
        <v>954674.24</v>
      </c>
      <c r="AF23" s="23">
        <v>1446028.37</v>
      </c>
      <c r="AG23" s="21">
        <v>3840808.46</v>
      </c>
      <c r="AH23" s="23">
        <v>1229892.78</v>
      </c>
      <c r="AI23" s="23">
        <v>619440.98</v>
      </c>
      <c r="AJ23" s="23">
        <v>786881.37</v>
      </c>
      <c r="AK23" s="23">
        <v>317683.8</v>
      </c>
      <c r="AL23" s="23">
        <v>246112</v>
      </c>
      <c r="AM23" s="21">
        <v>1352654.18</v>
      </c>
      <c r="AN23" s="21">
        <v>1317892.45</v>
      </c>
      <c r="AO23" s="21">
        <v>168333.04</v>
      </c>
      <c r="AP23" s="21">
        <v>135197.81</v>
      </c>
      <c r="AQ23" s="21">
        <v>550590.63</v>
      </c>
      <c r="AR23" s="21">
        <v>836533.33</v>
      </c>
      <c r="AS23" s="21">
        <v>2968805.99</v>
      </c>
      <c r="AT23" s="21">
        <v>382241.86</v>
      </c>
      <c r="AU23" s="21">
        <v>1039105.07</v>
      </c>
      <c r="AV23" s="21">
        <v>392959.18</v>
      </c>
      <c r="AW23" s="21">
        <v>762947.55</v>
      </c>
      <c r="AX23" s="21">
        <v>212759.6</v>
      </c>
      <c r="AY23" s="21">
        <v>71808.399999999994</v>
      </c>
      <c r="AZ23" s="21">
        <v>2135792.52</v>
      </c>
      <c r="BA23" s="21">
        <v>104999.25</v>
      </c>
      <c r="BB23" s="21">
        <v>999877.15</v>
      </c>
      <c r="BC23" s="21">
        <v>1320111.53</v>
      </c>
      <c r="BD23" s="21">
        <v>2267858.9500000002</v>
      </c>
      <c r="BE23" s="21">
        <v>1038419.55</v>
      </c>
      <c r="BF23" s="21">
        <v>292698.61</v>
      </c>
      <c r="BG23" s="21">
        <v>134523.37</v>
      </c>
      <c r="BH23" s="21">
        <v>1768124.87</v>
      </c>
      <c r="BI23" s="21">
        <v>453051.18</v>
      </c>
      <c r="BJ23" s="24">
        <v>384878.8</v>
      </c>
      <c r="BK23" s="24">
        <v>477994.3</v>
      </c>
      <c r="BL23" s="24">
        <v>156271.53</v>
      </c>
      <c r="BM23" s="24">
        <v>293533.84999999998</v>
      </c>
      <c r="BN23" s="24">
        <v>939494.19</v>
      </c>
      <c r="BO23" s="24">
        <v>199740.77</v>
      </c>
      <c r="BP23" s="24">
        <v>824471.98</v>
      </c>
      <c r="BQ23" s="21">
        <v>1840536.01</v>
      </c>
      <c r="BR23" s="21">
        <v>534693.93999999994</v>
      </c>
      <c r="BS23" s="21">
        <v>292996.15000000002</v>
      </c>
      <c r="BT23" s="21">
        <v>864458.7</v>
      </c>
      <c r="BU23" s="21">
        <v>936196.67</v>
      </c>
      <c r="BV23" s="24">
        <v>393700.95</v>
      </c>
      <c r="BW23" s="24">
        <v>821140.01</v>
      </c>
      <c r="BX23" s="24">
        <v>281562.38</v>
      </c>
      <c r="BY23" s="24">
        <v>898639.8</v>
      </c>
      <c r="BZ23" s="24">
        <v>605195.35</v>
      </c>
      <c r="CA23" s="21">
        <v>194776.07</v>
      </c>
      <c r="CB23" s="21">
        <v>755598.8</v>
      </c>
      <c r="CC23" s="21">
        <v>445648.08</v>
      </c>
      <c r="CD23" s="21">
        <v>298778.59999999998</v>
      </c>
      <c r="CE23" s="21">
        <v>407022.3</v>
      </c>
      <c r="CF23" s="21">
        <v>685619.91</v>
      </c>
      <c r="CG23" s="21">
        <v>289395.08</v>
      </c>
      <c r="CH23" s="21">
        <v>84562.33</v>
      </c>
      <c r="CI23" s="24">
        <v>223346.13</v>
      </c>
      <c r="CJ23" s="24">
        <v>303071.62</v>
      </c>
      <c r="CK23" s="24">
        <v>582985.37</v>
      </c>
      <c r="CL23" s="24">
        <v>616671.55000000005</v>
      </c>
      <c r="CM23" s="24">
        <v>60041.62</v>
      </c>
      <c r="CN23" s="24">
        <v>150307.20000000001</v>
      </c>
      <c r="CO23" s="24">
        <v>472562.12</v>
      </c>
      <c r="CP23" s="24">
        <v>394973.45</v>
      </c>
      <c r="CQ23" s="24">
        <v>75020.100000000006</v>
      </c>
      <c r="CR23" s="24">
        <v>82139.289999999994</v>
      </c>
      <c r="CS23" s="24">
        <v>739926.24</v>
      </c>
      <c r="CT23" s="24">
        <v>45540.9</v>
      </c>
      <c r="CU23" s="24">
        <v>393895.92</v>
      </c>
      <c r="CV23" s="24">
        <v>422716.15999999997</v>
      </c>
      <c r="CW23" s="24">
        <v>414207.84</v>
      </c>
      <c r="CX23" s="24">
        <v>70194.92</v>
      </c>
      <c r="CY23" s="24">
        <v>486255.96</v>
      </c>
      <c r="CZ23" s="24">
        <v>150149.62</v>
      </c>
      <c r="DA23" s="24">
        <v>1418116.41</v>
      </c>
      <c r="DB23" s="24">
        <v>894309.34</v>
      </c>
      <c r="DC23" s="24">
        <v>162438.25</v>
      </c>
      <c r="DD23" s="24">
        <v>64117.73</v>
      </c>
      <c r="DE23" s="24">
        <v>723656.5</v>
      </c>
      <c r="DF23" s="24">
        <v>269294.69</v>
      </c>
      <c r="DG23" s="24">
        <v>1116334.52</v>
      </c>
      <c r="DH23" s="24">
        <v>2556223.87</v>
      </c>
      <c r="DI23" s="24">
        <v>1361458.89</v>
      </c>
      <c r="DJ23" s="24">
        <v>599899.13</v>
      </c>
      <c r="DK23" s="24">
        <v>391130.2</v>
      </c>
      <c r="DL23" s="24">
        <v>296613.7</v>
      </c>
      <c r="DM23" s="24">
        <v>847824.04</v>
      </c>
      <c r="DN23" s="24">
        <v>526435.31000000006</v>
      </c>
      <c r="DO23" s="24">
        <v>700068.09</v>
      </c>
      <c r="DP23" s="24">
        <v>290629.63</v>
      </c>
      <c r="DQ23" s="24">
        <v>1521896.4</v>
      </c>
      <c r="DR23" s="24">
        <v>543702.74</v>
      </c>
      <c r="DS23" s="24">
        <v>1074435.56</v>
      </c>
      <c r="DT23" s="24">
        <v>189732.18</v>
      </c>
      <c r="DU23" s="24">
        <v>178246.23</v>
      </c>
      <c r="DV23" s="24">
        <v>80841.22</v>
      </c>
      <c r="DW23" s="24">
        <v>4495260.29</v>
      </c>
      <c r="DX23" s="24">
        <v>452407.86</v>
      </c>
      <c r="DY23" s="24">
        <v>1515141.98</v>
      </c>
      <c r="DZ23" s="24">
        <v>473199.68</v>
      </c>
      <c r="EA23" s="24">
        <v>408184.13</v>
      </c>
      <c r="EB23" s="24">
        <v>156350.38</v>
      </c>
      <c r="EC23" s="24">
        <v>555006.64</v>
      </c>
      <c r="ED23" s="24">
        <v>444158.38</v>
      </c>
      <c r="EE23" s="24">
        <v>663934.66</v>
      </c>
      <c r="EF23" s="24">
        <v>252371.43</v>
      </c>
      <c r="EG23" s="24">
        <v>43508.18</v>
      </c>
      <c r="EH23" s="24">
        <v>84650.87</v>
      </c>
      <c r="EI23" s="24">
        <v>510972.1</v>
      </c>
      <c r="EJ23" s="25">
        <v>312523.90000000002</v>
      </c>
      <c r="EK23" s="24">
        <v>359176.19</v>
      </c>
      <c r="EL23" s="24">
        <v>25842.880000000001</v>
      </c>
      <c r="EM23" s="26">
        <v>785299.45</v>
      </c>
      <c r="EN23" s="24">
        <v>1080898.98</v>
      </c>
      <c r="EO23" s="24">
        <v>85599.78</v>
      </c>
      <c r="EP23" s="24">
        <v>63865.39</v>
      </c>
      <c r="EQ23" s="24">
        <v>390260.36</v>
      </c>
      <c r="ER23" s="24">
        <v>57852.38</v>
      </c>
      <c r="ES23" s="24">
        <v>81021.820000000007</v>
      </c>
      <c r="ET23" s="24">
        <v>318973.65999999997</v>
      </c>
      <c r="EU23" s="24">
        <v>54045.279999999999</v>
      </c>
      <c r="EV23" s="24">
        <v>320514.43</v>
      </c>
      <c r="EW23" s="24">
        <v>539744.37</v>
      </c>
      <c r="EX23" s="24">
        <v>56125.64</v>
      </c>
      <c r="EY23" s="24">
        <v>7150</v>
      </c>
      <c r="EZ23" s="24">
        <v>83259.09</v>
      </c>
      <c r="FA23" s="24">
        <v>157520.95000000001</v>
      </c>
      <c r="FB23" s="24">
        <v>57776.17</v>
      </c>
      <c r="FC23" s="38">
        <v>102701.16</v>
      </c>
      <c r="FD23" s="38">
        <v>28039.09</v>
      </c>
      <c r="FE23" s="38">
        <v>44152.86</v>
      </c>
      <c r="FF23" s="38">
        <v>42953.31</v>
      </c>
      <c r="FG23" s="38">
        <v>163822.82999999999</v>
      </c>
      <c r="FH23" s="38">
        <v>203048.89</v>
      </c>
      <c r="FI23" s="38">
        <v>243048.05</v>
      </c>
      <c r="FJ23" s="38">
        <v>35700.6</v>
      </c>
      <c r="FK23" s="38">
        <v>199100</v>
      </c>
      <c r="FL23" s="38">
        <v>372857.14</v>
      </c>
      <c r="FM23" s="28">
        <v>233608</v>
      </c>
      <c r="FN23" s="28">
        <v>17951.86</v>
      </c>
      <c r="FO23" s="28">
        <v>1422604.75</v>
      </c>
      <c r="FP23" s="28">
        <v>3273.81</v>
      </c>
      <c r="FQ23" s="28">
        <v>33223.5</v>
      </c>
      <c r="FR23" s="28">
        <v>299409.3</v>
      </c>
      <c r="FS23" s="28">
        <v>137096.79</v>
      </c>
      <c r="FT23" s="28">
        <v>1448442.96</v>
      </c>
      <c r="FU23" s="28">
        <v>410624.3</v>
      </c>
      <c r="FV23" s="28">
        <v>9014.4</v>
      </c>
      <c r="FW23" s="28">
        <v>1917453.25</v>
      </c>
      <c r="FX23" s="28">
        <v>1152034.55</v>
      </c>
      <c r="FY23" s="28">
        <v>56955</v>
      </c>
      <c r="FZ23" s="28">
        <v>72929.5</v>
      </c>
    </row>
    <row r="24" spans="1:336" s="29" customFormat="1" ht="15.75" thickBot="1" x14ac:dyDescent="0.3">
      <c r="A24" s="20" t="s">
        <v>181</v>
      </c>
      <c r="B24" s="21">
        <v>5823</v>
      </c>
      <c r="C24" s="21">
        <v>537370.48</v>
      </c>
      <c r="D24" s="21">
        <v>3979</v>
      </c>
      <c r="E24" s="21">
        <v>3769</v>
      </c>
      <c r="F24" s="21">
        <v>3310</v>
      </c>
      <c r="G24" s="21">
        <v>3749</v>
      </c>
      <c r="H24" s="21">
        <v>3126</v>
      </c>
      <c r="I24" s="21">
        <v>2896</v>
      </c>
      <c r="J24" s="21">
        <v>2688</v>
      </c>
      <c r="K24" s="21">
        <v>4601</v>
      </c>
      <c r="L24" s="21">
        <v>4247</v>
      </c>
      <c r="M24" s="21">
        <v>3640</v>
      </c>
      <c r="N24" s="21">
        <v>2512</v>
      </c>
      <c r="O24" s="21">
        <v>2294</v>
      </c>
      <c r="P24" s="21">
        <v>2031</v>
      </c>
      <c r="Q24" s="22">
        <v>2263</v>
      </c>
      <c r="R24" s="21">
        <v>3150</v>
      </c>
      <c r="S24" s="21">
        <v>2919</v>
      </c>
      <c r="T24" s="21">
        <v>4015</v>
      </c>
      <c r="U24" s="21">
        <v>2976</v>
      </c>
      <c r="V24" s="21">
        <v>3226</v>
      </c>
      <c r="W24" s="21">
        <v>3268</v>
      </c>
      <c r="X24" s="21">
        <v>3528</v>
      </c>
      <c r="Y24" s="21">
        <v>2439</v>
      </c>
      <c r="Z24" s="21">
        <v>2393</v>
      </c>
      <c r="AA24" s="21">
        <v>2625</v>
      </c>
      <c r="AB24" s="21">
        <v>1915</v>
      </c>
      <c r="AC24" s="23">
        <v>2476</v>
      </c>
      <c r="AD24" s="21">
        <v>3158</v>
      </c>
      <c r="AE24" s="23">
        <v>3430</v>
      </c>
      <c r="AF24" s="23">
        <v>3410</v>
      </c>
      <c r="AG24" s="21">
        <v>3266</v>
      </c>
      <c r="AH24" s="23">
        <v>2921</v>
      </c>
      <c r="AI24" s="23">
        <v>3708</v>
      </c>
      <c r="AJ24" s="23">
        <v>3288</v>
      </c>
      <c r="AK24" s="23">
        <v>3612</v>
      </c>
      <c r="AL24" s="23">
        <v>3106</v>
      </c>
      <c r="AM24" s="21">
        <v>2630</v>
      </c>
      <c r="AN24" s="21">
        <v>2648</v>
      </c>
      <c r="AO24" s="21">
        <v>3082</v>
      </c>
      <c r="AP24" s="21">
        <v>2773</v>
      </c>
      <c r="AQ24" s="21">
        <v>3008</v>
      </c>
      <c r="AR24" s="21">
        <v>5348</v>
      </c>
      <c r="AS24" s="21">
        <v>6113</v>
      </c>
      <c r="AT24" s="21">
        <v>4432</v>
      </c>
      <c r="AU24" s="21">
        <v>4844</v>
      </c>
      <c r="AV24" s="21">
        <v>5572</v>
      </c>
      <c r="AW24" s="21">
        <v>4703</v>
      </c>
      <c r="AX24" s="21">
        <v>3925</v>
      </c>
      <c r="AY24" s="21">
        <v>3400</v>
      </c>
      <c r="AZ24" s="21">
        <v>3704</v>
      </c>
      <c r="BA24" s="21">
        <v>4332</v>
      </c>
      <c r="BB24" s="21">
        <v>4320</v>
      </c>
      <c r="BC24" s="21">
        <v>4877</v>
      </c>
      <c r="BD24" s="21">
        <v>4817</v>
      </c>
      <c r="BE24" s="21">
        <v>3666</v>
      </c>
      <c r="BF24" s="21">
        <v>3790</v>
      </c>
      <c r="BG24" s="21">
        <v>4545</v>
      </c>
      <c r="BH24" s="21">
        <v>3787</v>
      </c>
      <c r="BI24" s="21">
        <v>3192</v>
      </c>
      <c r="BJ24" s="24">
        <v>3335</v>
      </c>
      <c r="BK24" s="24">
        <v>2976</v>
      </c>
      <c r="BL24" s="24">
        <v>2566</v>
      </c>
      <c r="BM24" s="24">
        <v>3369</v>
      </c>
      <c r="BN24" s="24">
        <v>3711</v>
      </c>
      <c r="BO24" s="24">
        <v>3363</v>
      </c>
      <c r="BP24" s="24">
        <v>3458</v>
      </c>
      <c r="BQ24" s="21">
        <v>2969</v>
      </c>
      <c r="BR24" s="21">
        <v>3728</v>
      </c>
      <c r="BS24" s="21">
        <v>5526</v>
      </c>
      <c r="BT24" s="39">
        <v>3867</v>
      </c>
      <c r="BU24" s="39">
        <v>3603</v>
      </c>
      <c r="BV24" s="40">
        <v>2841</v>
      </c>
      <c r="BW24" s="40">
        <v>3206</v>
      </c>
      <c r="BX24" s="40">
        <v>3104</v>
      </c>
      <c r="BY24" s="40">
        <v>2921</v>
      </c>
      <c r="BZ24" s="40">
        <v>3376</v>
      </c>
      <c r="CA24" s="39">
        <v>3201</v>
      </c>
      <c r="CB24" s="39">
        <v>2835</v>
      </c>
      <c r="CC24" s="39">
        <v>2659</v>
      </c>
      <c r="CD24" s="39">
        <v>2357</v>
      </c>
      <c r="CE24" s="39">
        <v>2715</v>
      </c>
      <c r="CF24" s="39">
        <v>3072</v>
      </c>
      <c r="CG24" s="39">
        <v>2473</v>
      </c>
      <c r="CH24" s="39">
        <v>3215</v>
      </c>
      <c r="CI24" s="24">
        <v>3130</v>
      </c>
      <c r="CJ24" s="24">
        <v>3375</v>
      </c>
      <c r="CK24" s="24">
        <v>3418</v>
      </c>
      <c r="CL24" s="24">
        <v>2590</v>
      </c>
      <c r="CM24" s="24">
        <v>3905</v>
      </c>
      <c r="CN24" s="24">
        <v>3680</v>
      </c>
      <c r="CO24" s="24">
        <v>2526</v>
      </c>
      <c r="CP24" s="24">
        <v>3743</v>
      </c>
      <c r="CQ24" s="24">
        <v>3554</v>
      </c>
      <c r="CR24" s="24">
        <v>3546</v>
      </c>
      <c r="CS24" s="24">
        <v>2704</v>
      </c>
      <c r="CT24" s="24">
        <v>2640</v>
      </c>
      <c r="CU24" s="24">
        <v>2165</v>
      </c>
      <c r="CV24" s="24">
        <v>2232</v>
      </c>
      <c r="CW24" s="24">
        <v>3059</v>
      </c>
      <c r="CX24" s="24">
        <v>3860</v>
      </c>
      <c r="CY24" s="24">
        <v>3883</v>
      </c>
      <c r="CZ24" s="24">
        <v>4738</v>
      </c>
      <c r="DA24" s="24">
        <v>3497</v>
      </c>
      <c r="DB24" s="24">
        <v>7809</v>
      </c>
      <c r="DC24" s="24">
        <v>8913</v>
      </c>
      <c r="DD24" s="24">
        <v>12449</v>
      </c>
      <c r="DE24" s="24">
        <v>19127</v>
      </c>
      <c r="DF24" s="24">
        <v>16770</v>
      </c>
      <c r="DG24" s="24">
        <v>15617</v>
      </c>
      <c r="DH24" s="24">
        <v>31897</v>
      </c>
      <c r="DI24" s="24">
        <v>28837</v>
      </c>
      <c r="DJ24" s="24">
        <v>20558</v>
      </c>
      <c r="DK24" s="24">
        <v>31523</v>
      </c>
      <c r="DL24" s="24">
        <v>23005</v>
      </c>
      <c r="DM24" s="24">
        <v>21900</v>
      </c>
      <c r="DN24" s="24">
        <v>20527</v>
      </c>
      <c r="DO24" s="24">
        <v>20288</v>
      </c>
      <c r="DP24" s="24">
        <v>16930</v>
      </c>
      <c r="DQ24" s="24">
        <v>13918</v>
      </c>
      <c r="DR24" s="24">
        <v>11685</v>
      </c>
      <c r="DS24" s="24">
        <v>8955</v>
      </c>
      <c r="DT24" s="24">
        <v>7563</v>
      </c>
      <c r="DU24" s="24">
        <v>8526</v>
      </c>
      <c r="DV24" s="24">
        <v>9521</v>
      </c>
      <c r="DW24" s="24">
        <v>9987</v>
      </c>
      <c r="DX24" s="24">
        <v>10015</v>
      </c>
      <c r="DY24" s="24">
        <v>10069</v>
      </c>
      <c r="DZ24" s="24">
        <v>10550</v>
      </c>
      <c r="EA24" s="24">
        <v>9471</v>
      </c>
      <c r="EB24" s="24">
        <v>8333</v>
      </c>
      <c r="EC24" s="24">
        <v>7926</v>
      </c>
      <c r="ED24" s="24">
        <v>5829</v>
      </c>
      <c r="EE24" s="24">
        <v>5782</v>
      </c>
      <c r="EF24" s="24">
        <v>5517</v>
      </c>
      <c r="EG24" s="24">
        <v>6265</v>
      </c>
      <c r="EH24" s="24">
        <v>4363</v>
      </c>
      <c r="EI24" s="24">
        <v>4121</v>
      </c>
      <c r="EJ24" s="25">
        <v>5550</v>
      </c>
      <c r="EK24" s="24">
        <v>7305</v>
      </c>
      <c r="EL24" s="24">
        <v>7312</v>
      </c>
      <c r="EM24" s="26">
        <v>7537</v>
      </c>
      <c r="EN24" s="24">
        <v>5695</v>
      </c>
      <c r="EO24" s="24">
        <v>6210</v>
      </c>
      <c r="EP24" s="24">
        <v>6121</v>
      </c>
      <c r="EQ24" s="24">
        <v>5097</v>
      </c>
      <c r="ER24" s="24">
        <v>6267</v>
      </c>
      <c r="ES24" s="24">
        <v>6551</v>
      </c>
      <c r="ET24" s="24">
        <v>5302</v>
      </c>
      <c r="EU24" s="24">
        <v>6173</v>
      </c>
      <c r="EV24" s="24">
        <v>6848</v>
      </c>
      <c r="EW24" s="24">
        <v>6696</v>
      </c>
      <c r="EX24" s="24">
        <v>5676</v>
      </c>
      <c r="EY24" s="24">
        <v>9485</v>
      </c>
      <c r="EZ24" s="24">
        <v>6258</v>
      </c>
      <c r="FA24" s="24">
        <v>5577</v>
      </c>
      <c r="FB24" s="24">
        <v>6043</v>
      </c>
      <c r="FC24" s="38">
        <v>4491</v>
      </c>
      <c r="FD24" s="38">
        <v>6073</v>
      </c>
      <c r="FE24" s="38">
        <v>5058</v>
      </c>
      <c r="FF24" s="38">
        <v>4187</v>
      </c>
      <c r="FG24" s="38">
        <v>4604</v>
      </c>
      <c r="FH24" s="38">
        <v>4793</v>
      </c>
      <c r="FI24" s="38">
        <v>4711</v>
      </c>
      <c r="FJ24" s="38">
        <v>5476</v>
      </c>
      <c r="FK24" s="38">
        <v>6863</v>
      </c>
      <c r="FL24" s="38">
        <v>6152</v>
      </c>
      <c r="FM24" s="28">
        <v>5312</v>
      </c>
      <c r="FN24" s="28">
        <v>11372</v>
      </c>
      <c r="FO24" s="28">
        <v>8972</v>
      </c>
      <c r="FP24" s="28">
        <v>7505</v>
      </c>
      <c r="FQ24" s="28">
        <v>7410</v>
      </c>
      <c r="FR24" s="28">
        <v>9500</v>
      </c>
      <c r="FS24" s="28">
        <v>7182</v>
      </c>
      <c r="FT24" s="28">
        <v>6171</v>
      </c>
      <c r="FU24" s="28">
        <v>6235</v>
      </c>
      <c r="FV24" s="28">
        <v>7686</v>
      </c>
      <c r="FW24" s="28">
        <v>8654</v>
      </c>
      <c r="FX24" s="28">
        <v>9253</v>
      </c>
      <c r="FY24" s="28">
        <v>9109</v>
      </c>
      <c r="FZ24" s="28">
        <v>7548</v>
      </c>
    </row>
    <row r="25" spans="1:336" ht="15.75" thickBot="1" x14ac:dyDescent="0.3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3"/>
      <c r="R25" s="52"/>
      <c r="S25" s="52"/>
      <c r="T25" s="52"/>
      <c r="U25" s="52"/>
      <c r="V25" s="4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V25" s="54"/>
      <c r="AW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J25" s="44"/>
      <c r="BN25" s="54"/>
      <c r="BO25" s="54"/>
      <c r="BP25" s="54"/>
      <c r="BQ25" s="55"/>
      <c r="BR25" s="55"/>
      <c r="BS25" s="55"/>
      <c r="BZ25" s="46"/>
      <c r="CA25" s="54"/>
      <c r="CB25" s="54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</row>
    <row r="26" spans="1:336" s="12" customFormat="1" x14ac:dyDescent="0.25">
      <c r="A26" s="8" t="s">
        <v>189</v>
      </c>
      <c r="B26" s="8" t="s">
        <v>2</v>
      </c>
      <c r="C26" s="8" t="s">
        <v>3</v>
      </c>
      <c r="D26" s="8" t="s">
        <v>4</v>
      </c>
      <c r="E26" s="8" t="s">
        <v>5</v>
      </c>
      <c r="F26" s="8" t="s">
        <v>6</v>
      </c>
      <c r="G26" s="8" t="s">
        <v>7</v>
      </c>
      <c r="H26" s="8" t="s">
        <v>8</v>
      </c>
      <c r="I26" s="8" t="s">
        <v>9</v>
      </c>
      <c r="J26" s="8" t="s">
        <v>10</v>
      </c>
      <c r="K26" s="8" t="s">
        <v>11</v>
      </c>
      <c r="L26" s="8" t="s">
        <v>12</v>
      </c>
      <c r="M26" s="8" t="s">
        <v>13</v>
      </c>
      <c r="N26" s="8" t="s">
        <v>14</v>
      </c>
      <c r="O26" s="8" t="s">
        <v>15</v>
      </c>
      <c r="P26" s="8" t="s">
        <v>16</v>
      </c>
      <c r="Q26" s="8" t="s">
        <v>17</v>
      </c>
      <c r="R26" s="8" t="s">
        <v>18</v>
      </c>
      <c r="S26" s="8" t="s">
        <v>19</v>
      </c>
      <c r="T26" s="8" t="s">
        <v>20</v>
      </c>
      <c r="U26" s="8" t="s">
        <v>21</v>
      </c>
      <c r="V26" s="8" t="str">
        <f>V14</f>
        <v>January 2013</v>
      </c>
      <c r="W26" s="8" t="s">
        <v>23</v>
      </c>
      <c r="X26" s="8" t="str">
        <f>X14</f>
        <v>March 2013</v>
      </c>
      <c r="Y26" s="8" t="str">
        <f>Y14</f>
        <v>April 2013</v>
      </c>
      <c r="Z26" s="8" t="s">
        <v>26</v>
      </c>
      <c r="AA26" s="8" t="s">
        <v>27</v>
      </c>
      <c r="AB26" s="8" t="s">
        <v>28</v>
      </c>
      <c r="AC26" s="8" t="s">
        <v>29</v>
      </c>
      <c r="AD26" s="8" t="s">
        <v>30</v>
      </c>
      <c r="AE26" s="8" t="s">
        <v>31</v>
      </c>
      <c r="AF26" s="8" t="s">
        <v>32</v>
      </c>
      <c r="AG26" s="8" t="s">
        <v>33</v>
      </c>
      <c r="AH26" s="8" t="str">
        <f t="shared" ref="AH26:AM26" si="6">AH14</f>
        <v>January 2014</v>
      </c>
      <c r="AI26" s="8" t="str">
        <f t="shared" si="6"/>
        <v>February 2014</v>
      </c>
      <c r="AJ26" s="8" t="str">
        <f t="shared" si="6"/>
        <v>March 2014</v>
      </c>
      <c r="AK26" s="8" t="str">
        <f t="shared" si="6"/>
        <v>April 2014</v>
      </c>
      <c r="AL26" s="8" t="str">
        <f t="shared" si="6"/>
        <v>May 2014</v>
      </c>
      <c r="AM26" s="8" t="str">
        <f t="shared" si="6"/>
        <v>June 2014</v>
      </c>
      <c r="AN26" s="8" t="s">
        <v>40</v>
      </c>
      <c r="AO26" s="8" t="s">
        <v>41</v>
      </c>
      <c r="AP26" s="8" t="s">
        <v>42</v>
      </c>
      <c r="AQ26" s="8" t="str">
        <f>AQ14</f>
        <v>October 2014</v>
      </c>
      <c r="AR26" s="8" t="str">
        <f>AR14</f>
        <v>November 2014</v>
      </c>
      <c r="AS26" s="8" t="str">
        <f>AS14</f>
        <v>December 2014</v>
      </c>
      <c r="AT26" s="8" t="str">
        <f>AT14</f>
        <v>January 2015</v>
      </c>
      <c r="AU26" s="8" t="s">
        <v>47</v>
      </c>
      <c r="AV26" s="8" t="s">
        <v>48</v>
      </c>
      <c r="AW26" s="8" t="s">
        <v>49</v>
      </c>
      <c r="AX26" s="8" t="s">
        <v>50</v>
      </c>
      <c r="AY26" s="8" t="s">
        <v>51</v>
      </c>
      <c r="AZ26" s="8" t="s">
        <v>52</v>
      </c>
      <c r="BA26" s="8" t="str">
        <f>BA14</f>
        <v>August 2015</v>
      </c>
      <c r="BB26" s="8" t="s">
        <v>54</v>
      </c>
      <c r="BC26" s="8" t="s">
        <v>55</v>
      </c>
      <c r="BD26" s="8" t="s">
        <v>56</v>
      </c>
      <c r="BE26" s="8" t="s">
        <v>57</v>
      </c>
      <c r="BF26" s="8" t="s">
        <v>58</v>
      </c>
      <c r="BG26" s="8" t="s">
        <v>59</v>
      </c>
      <c r="BH26" s="8" t="str">
        <f>BH14</f>
        <v>March 2016</v>
      </c>
      <c r="BI26" s="8" t="s">
        <v>61</v>
      </c>
      <c r="BJ26" s="8" t="s">
        <v>62</v>
      </c>
      <c r="BK26" s="8" t="s">
        <v>63</v>
      </c>
      <c r="BL26" s="8" t="str">
        <f>BL14</f>
        <v>July 2016</v>
      </c>
      <c r="BM26" s="8" t="str">
        <f>BM14</f>
        <v>August 2016</v>
      </c>
      <c r="BN26" s="8" t="str">
        <f>BN14</f>
        <v>September 2016</v>
      </c>
      <c r="BO26" s="8" t="str">
        <f>BO14</f>
        <v>October 2016</v>
      </c>
      <c r="BP26" s="8" t="s">
        <v>68</v>
      </c>
      <c r="BQ26" s="8" t="s">
        <v>69</v>
      </c>
      <c r="BR26" s="8" t="str">
        <f>BR14</f>
        <v>January 2017</v>
      </c>
      <c r="BS26" s="8" t="str">
        <f>BS14</f>
        <v>February 2017</v>
      </c>
      <c r="BT26" s="8" t="s">
        <v>72</v>
      </c>
      <c r="BU26" s="8" t="s">
        <v>73</v>
      </c>
      <c r="BV26" s="8" t="s">
        <v>74</v>
      </c>
      <c r="BW26" s="8" t="s">
        <v>75</v>
      </c>
      <c r="BX26" s="8" t="s">
        <v>76</v>
      </c>
      <c r="BY26" s="8" t="s">
        <v>77</v>
      </c>
      <c r="BZ26" s="8" t="s">
        <v>78</v>
      </c>
      <c r="CA26" s="9" t="s">
        <v>79</v>
      </c>
      <c r="CB26" s="9" t="s">
        <v>80</v>
      </c>
      <c r="CC26" s="8" t="str">
        <f>CC14</f>
        <v xml:space="preserve">December 2017 </v>
      </c>
      <c r="CD26" s="8" t="s">
        <v>82</v>
      </c>
      <c r="CE26" s="8" t="s">
        <v>83</v>
      </c>
      <c r="CF26" s="8" t="s">
        <v>84</v>
      </c>
      <c r="CG26" s="8" t="s">
        <v>85</v>
      </c>
      <c r="CH26" s="8" t="s">
        <v>86</v>
      </c>
      <c r="CI26" s="8" t="s">
        <v>87</v>
      </c>
      <c r="CJ26" s="8" t="s">
        <v>88</v>
      </c>
      <c r="CK26" s="8" t="s">
        <v>89</v>
      </c>
      <c r="CL26" s="8" t="s">
        <v>90</v>
      </c>
      <c r="CM26" s="8" t="s">
        <v>91</v>
      </c>
      <c r="CN26" s="8" t="s">
        <v>92</v>
      </c>
      <c r="CO26" s="8" t="s">
        <v>93</v>
      </c>
      <c r="CP26" s="8" t="s">
        <v>94</v>
      </c>
      <c r="CQ26" s="8" t="s">
        <v>95</v>
      </c>
      <c r="CR26" s="8" t="s">
        <v>96</v>
      </c>
      <c r="CS26" s="8" t="str">
        <f t="shared" ref="CS26:CX26" si="7">CS14</f>
        <v>April 2019</v>
      </c>
      <c r="CT26" s="8" t="str">
        <f t="shared" si="7"/>
        <v>May 2019</v>
      </c>
      <c r="CU26" s="8" t="str">
        <f t="shared" si="7"/>
        <v>June 2019</v>
      </c>
      <c r="CV26" s="8" t="str">
        <f t="shared" si="7"/>
        <v>July 2019</v>
      </c>
      <c r="CW26" s="8" t="str">
        <f t="shared" si="7"/>
        <v>August 2019</v>
      </c>
      <c r="CX26" s="8" t="str">
        <f t="shared" si="7"/>
        <v>September 2019</v>
      </c>
      <c r="CY26" s="8" t="str">
        <f>CY14</f>
        <v>October 2019</v>
      </c>
      <c r="CZ26" s="8" t="str">
        <f>CZ14</f>
        <v>November 2019</v>
      </c>
      <c r="DA26" s="8" t="str">
        <f>DA14</f>
        <v>December 2019</v>
      </c>
      <c r="DB26" s="8" t="str">
        <f t="shared" ref="DB26:DD26" si="8">DB14</f>
        <v>January 2020</v>
      </c>
      <c r="DC26" s="8" t="str">
        <f t="shared" si="8"/>
        <v>February 2020</v>
      </c>
      <c r="DD26" s="8" t="str">
        <f t="shared" si="8"/>
        <v>March 2020</v>
      </c>
      <c r="DE26" s="8" t="s">
        <v>109</v>
      </c>
      <c r="DF26" s="8" t="s">
        <v>110</v>
      </c>
      <c r="DG26" s="8" t="s">
        <v>111</v>
      </c>
      <c r="DH26" s="8" t="s">
        <v>112</v>
      </c>
      <c r="DI26" s="8" t="s">
        <v>113</v>
      </c>
      <c r="DJ26" s="8" t="s">
        <v>114</v>
      </c>
      <c r="DK26" s="8" t="s">
        <v>115</v>
      </c>
      <c r="DL26" s="8" t="s">
        <v>116</v>
      </c>
      <c r="DM26" s="8" t="s">
        <v>117</v>
      </c>
      <c r="DN26" s="8" t="s">
        <v>118</v>
      </c>
      <c r="DO26" s="8" t="s">
        <v>119</v>
      </c>
      <c r="DP26" s="8" t="s">
        <v>120</v>
      </c>
      <c r="DQ26" s="8" t="s">
        <v>121</v>
      </c>
      <c r="DR26" s="8" t="s">
        <v>122</v>
      </c>
      <c r="DS26" s="8" t="s">
        <v>123</v>
      </c>
      <c r="DT26" s="8" t="s">
        <v>124</v>
      </c>
      <c r="DU26" s="8" t="s">
        <v>125</v>
      </c>
      <c r="DV26" s="8" t="s">
        <v>126</v>
      </c>
      <c r="DW26" s="8" t="s">
        <v>127</v>
      </c>
      <c r="DX26" s="8" t="s">
        <v>128</v>
      </c>
      <c r="DY26" s="8" t="s">
        <v>129</v>
      </c>
      <c r="DZ26" s="8" t="s">
        <v>130</v>
      </c>
      <c r="EA26" s="8" t="s">
        <v>131</v>
      </c>
      <c r="EB26" s="8" t="s">
        <v>132</v>
      </c>
      <c r="EC26" s="8" t="s">
        <v>133</v>
      </c>
      <c r="ED26" s="8" t="s">
        <v>134</v>
      </c>
      <c r="EE26" s="8" t="s">
        <v>135</v>
      </c>
      <c r="EF26" s="8" t="s">
        <v>136</v>
      </c>
      <c r="EG26" s="8" t="s">
        <v>137</v>
      </c>
      <c r="EH26" s="8" t="str">
        <f>EH14</f>
        <v>September 2022</v>
      </c>
      <c r="EI26" s="8" t="str">
        <f>EI14</f>
        <v>October 2022</v>
      </c>
      <c r="EJ26" s="8" t="str">
        <f>EJ14</f>
        <v>November 2022</v>
      </c>
      <c r="EK26" s="8" t="str">
        <f>EK14</f>
        <v>December 2022</v>
      </c>
      <c r="EL26" s="8" t="str">
        <f>$EL$2</f>
        <v>January 2023</v>
      </c>
      <c r="EM26" s="8" t="str">
        <f>$EM$2</f>
        <v>February 2023</v>
      </c>
      <c r="EN26" s="8" t="str">
        <f>EN2</f>
        <v>March 2023</v>
      </c>
      <c r="EO26" s="8" t="str">
        <f>EO2</f>
        <v>April 2023</v>
      </c>
      <c r="EP26" s="8" t="str">
        <f>$EP$2</f>
        <v>May 2023</v>
      </c>
      <c r="EQ26" s="8" t="str">
        <f>$EQ$2</f>
        <v>June 2023</v>
      </c>
      <c r="ER26" s="8" t="str">
        <f>$ER$2</f>
        <v>July 2023</v>
      </c>
      <c r="ES26" s="8" t="str">
        <f>$ES$2</f>
        <v>August 2023</v>
      </c>
      <c r="ET26" s="8" t="str">
        <f>$ET$2</f>
        <v>September 2023</v>
      </c>
      <c r="EU26" s="8" t="str">
        <f>$EU$2</f>
        <v>October 2023</v>
      </c>
      <c r="EV26" s="8" t="str">
        <f>$EV$2</f>
        <v>November 2023</v>
      </c>
      <c r="EW26" s="8" t="str">
        <f>$EW$2</f>
        <v>December 2023</v>
      </c>
      <c r="EX26" s="8" t="str">
        <f>$EX$2</f>
        <v>January 2024</v>
      </c>
      <c r="EY26" s="8" t="str">
        <f>EY2</f>
        <v>February 2024</v>
      </c>
      <c r="EZ26" s="8" t="str">
        <f>EZ2</f>
        <v>March 2024</v>
      </c>
      <c r="FA26" s="8" t="str">
        <f>$FA$2</f>
        <v>April 2024</v>
      </c>
      <c r="FB26" s="8" t="str">
        <f>$FB$2</f>
        <v>May 2024</v>
      </c>
      <c r="FC26" s="8" t="str">
        <f t="shared" ref="FC26:FF26" si="9">FC2</f>
        <v>June 2024</v>
      </c>
      <c r="FD26" s="8" t="str">
        <f t="shared" si="9"/>
        <v>July 2024</v>
      </c>
      <c r="FE26" s="8" t="str">
        <f t="shared" si="9"/>
        <v>August 2024</v>
      </c>
      <c r="FF26" s="8" t="str">
        <f t="shared" si="9"/>
        <v xml:space="preserve">September 2024 </v>
      </c>
      <c r="FG26" s="8" t="str">
        <f>$FG$2</f>
        <v>October 2024</v>
      </c>
      <c r="FH26" s="8" t="str">
        <f>$FH$2</f>
        <v>November 2024</v>
      </c>
      <c r="FI26" s="8" t="str">
        <f>$FI$2</f>
        <v>December 2024</v>
      </c>
      <c r="FJ26" s="8" t="str">
        <f>FJ$2</f>
        <v>January 2025</v>
      </c>
      <c r="FK26" s="8" t="str">
        <f t="shared" ref="FK26:FO26" si="10">FK$2</f>
        <v>February 2025</v>
      </c>
      <c r="FL26" s="8" t="str">
        <f t="shared" si="10"/>
        <v>March 2025</v>
      </c>
      <c r="FM26" s="8" t="str">
        <f t="shared" si="10"/>
        <v>April 2025</v>
      </c>
      <c r="FN26" s="8" t="str">
        <f t="shared" si="10"/>
        <v>May 2025</v>
      </c>
      <c r="FO26" s="8" t="str">
        <f t="shared" si="10"/>
        <v>June 2025</v>
      </c>
      <c r="FP26" s="8" t="s">
        <v>172</v>
      </c>
      <c r="FQ26" s="8" t="s">
        <v>173</v>
      </c>
      <c r="FR26" s="8" t="s">
        <v>174</v>
      </c>
      <c r="FS26" s="8" t="str">
        <f t="shared" ref="FS26:FX26" si="11">FS2</f>
        <v>October 2025</v>
      </c>
      <c r="FT26" s="8" t="str">
        <f t="shared" si="11"/>
        <v>November 2025</v>
      </c>
      <c r="FU26" s="8" t="str">
        <f t="shared" si="11"/>
        <v>December 2025</v>
      </c>
      <c r="FV26" s="8" t="str">
        <f t="shared" si="11"/>
        <v>January 2026</v>
      </c>
      <c r="FW26" s="8" t="str">
        <f t="shared" si="11"/>
        <v>February 2026</v>
      </c>
      <c r="FX26" s="8" t="str">
        <f t="shared" si="11"/>
        <v>March 2026</v>
      </c>
      <c r="FY26" s="8" t="str">
        <f t="shared" ref="FY26:FZ26" si="12">FY$2</f>
        <v>April 2026</v>
      </c>
      <c r="FZ26" s="8" t="str">
        <f t="shared" si="12"/>
        <v>May 2026</v>
      </c>
    </row>
    <row r="27" spans="1:336" ht="15.75" thickBot="1" x14ac:dyDescent="0.3">
      <c r="A27" s="20" t="s">
        <v>180</v>
      </c>
      <c r="B27" s="40">
        <v>182290</v>
      </c>
      <c r="C27" s="57" t="s">
        <v>190</v>
      </c>
      <c r="D27" s="57" t="s">
        <v>190</v>
      </c>
      <c r="E27" s="40">
        <f>182290+562640</f>
        <v>744930</v>
      </c>
      <c r="F27" s="57" t="s">
        <v>190</v>
      </c>
      <c r="G27" s="58" t="s">
        <v>190</v>
      </c>
      <c r="L27" s="59"/>
      <c r="BF27"/>
      <c r="BG27"/>
      <c r="BH27"/>
      <c r="BJ27"/>
      <c r="BQ27"/>
      <c r="BR27"/>
      <c r="BS27"/>
      <c r="EJ27" s="60">
        <v>562640</v>
      </c>
      <c r="EK27" s="26">
        <v>182290</v>
      </c>
      <c r="EL27" s="26">
        <v>673629</v>
      </c>
      <c r="EM27" s="26">
        <v>223907.8</v>
      </c>
      <c r="EN27" s="26">
        <v>226670.44999999995</v>
      </c>
      <c r="EO27" s="26">
        <v>667171.30000000005</v>
      </c>
      <c r="EP27" s="26">
        <v>498640.15000000008</v>
      </c>
      <c r="EQ27" s="26">
        <v>776976.39999999991</v>
      </c>
      <c r="ER27" s="26">
        <v>358460.65</v>
      </c>
      <c r="ES27" s="26">
        <v>197313.90000000002</v>
      </c>
      <c r="ET27" s="26">
        <v>177585.67</v>
      </c>
      <c r="EU27" s="26">
        <v>531447.31000000006</v>
      </c>
      <c r="EV27" s="26">
        <v>525538.48</v>
      </c>
      <c r="EW27" s="26">
        <v>2289030.36</v>
      </c>
      <c r="EX27" s="26">
        <v>1140872.45</v>
      </c>
      <c r="EY27" s="26">
        <v>1794152.78</v>
      </c>
      <c r="EZ27" s="26">
        <v>962868.25</v>
      </c>
      <c r="FA27" s="26">
        <v>2397072.11</v>
      </c>
      <c r="FB27" s="26">
        <v>912695.64</v>
      </c>
      <c r="FC27" s="28">
        <v>615028.82999999996</v>
      </c>
      <c r="FD27" s="28">
        <v>2807511.92</v>
      </c>
      <c r="FE27" s="28">
        <v>3882419.77</v>
      </c>
      <c r="FF27" s="28">
        <v>1275335.01</v>
      </c>
      <c r="FG27" s="28">
        <v>3553748.02</v>
      </c>
      <c r="FH27" s="28">
        <v>8442782.1600000001</v>
      </c>
      <c r="FI27" s="28">
        <v>8478881.5999999996</v>
      </c>
      <c r="FJ27" s="28">
        <v>7131983.1699999999</v>
      </c>
      <c r="FK27" s="28">
        <v>8489201.5700000003</v>
      </c>
      <c r="FL27" s="28">
        <v>13745305.029999999</v>
      </c>
      <c r="FM27" s="28">
        <v>20391318.170000002</v>
      </c>
      <c r="FN27" s="28">
        <v>13212962.630000001</v>
      </c>
      <c r="FO27" s="28">
        <v>10162302.24</v>
      </c>
      <c r="FP27" s="28">
        <v>15592022.550000001</v>
      </c>
      <c r="FQ27" s="28">
        <v>13133718.42</v>
      </c>
      <c r="FR27" s="28">
        <v>27555581.469999999</v>
      </c>
      <c r="FS27" s="28">
        <v>26232801.469999999</v>
      </c>
      <c r="FT27" s="28">
        <v>29883566.989999998</v>
      </c>
      <c r="FU27" s="28">
        <v>27141235.129999999</v>
      </c>
      <c r="FV27" s="28">
        <v>53068248.600000001</v>
      </c>
      <c r="FW27" s="28">
        <v>39622695.359999999</v>
      </c>
      <c r="FX27" s="28">
        <v>17015275.390000001</v>
      </c>
      <c r="FY27" s="28">
        <v>16759211.77</v>
      </c>
      <c r="FZ27" s="28">
        <v>23963573.809999999</v>
      </c>
    </row>
    <row r="28" spans="1:336" x14ac:dyDescent="0.25">
      <c r="A28" s="61"/>
      <c r="B28" s="54"/>
      <c r="C28" s="62"/>
      <c r="D28" s="62"/>
      <c r="E28" s="54"/>
      <c r="F28" s="62"/>
      <c r="G28" s="62"/>
      <c r="L28" s="59"/>
      <c r="BF28"/>
      <c r="BG28"/>
      <c r="BH28"/>
      <c r="BJ28"/>
      <c r="BQ28"/>
      <c r="BR28"/>
      <c r="BS28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</row>
    <row r="29" spans="1:336" ht="15.75" thickBot="1" x14ac:dyDescent="0.3">
      <c r="A29" s="1" t="s">
        <v>191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5"/>
      <c r="AH29" s="4"/>
      <c r="AI29" s="4"/>
      <c r="AJ29" s="5"/>
      <c r="AK29" s="4"/>
      <c r="AL29" s="4"/>
      <c r="AM29" s="4"/>
      <c r="AN29" s="4"/>
      <c r="AO29" s="4"/>
      <c r="AP29" s="4"/>
      <c r="AQ29" s="4"/>
      <c r="AR29" s="4"/>
      <c r="AS29" s="4"/>
      <c r="AT29" s="4"/>
      <c r="AV29" s="63"/>
      <c r="AW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J29" s="44"/>
      <c r="BN29" s="63"/>
      <c r="BO29" s="63"/>
      <c r="BP29" s="63"/>
      <c r="BQ29" s="64"/>
      <c r="BR29" s="64"/>
      <c r="BS29" s="64"/>
      <c r="BZ29" s="46"/>
      <c r="CA29" s="63"/>
      <c r="CB29" s="63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</row>
    <row r="30" spans="1:336" s="12" customFormat="1" x14ac:dyDescent="0.25">
      <c r="A30" s="8" t="s">
        <v>192</v>
      </c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9" t="s">
        <v>9</v>
      </c>
      <c r="J30" s="9" t="s">
        <v>10</v>
      </c>
      <c r="K30" s="9" t="s">
        <v>11</v>
      </c>
      <c r="L30" s="9" t="s">
        <v>12</v>
      </c>
      <c r="M30" s="9" t="s">
        <v>13</v>
      </c>
      <c r="N30" s="9" t="s">
        <v>14</v>
      </c>
      <c r="O30" s="9" t="s">
        <v>15</v>
      </c>
      <c r="P30" s="9" t="s">
        <v>16</v>
      </c>
      <c r="Q30" s="9" t="s">
        <v>17</v>
      </c>
      <c r="R30" s="9" t="s">
        <v>18</v>
      </c>
      <c r="S30" s="9" t="s">
        <v>19</v>
      </c>
      <c r="T30" s="9" t="s">
        <v>20</v>
      </c>
      <c r="U30" s="9" t="s">
        <v>21</v>
      </c>
      <c r="V30" s="9" t="str">
        <f>V14</f>
        <v>January 2013</v>
      </c>
      <c r="W30" s="9" t="s">
        <v>23</v>
      </c>
      <c r="X30" s="9" t="s">
        <v>24</v>
      </c>
      <c r="Y30" s="9" t="s">
        <v>25</v>
      </c>
      <c r="Z30" s="9" t="s">
        <v>26</v>
      </c>
      <c r="AA30" s="9" t="s">
        <v>27</v>
      </c>
      <c r="AB30" s="9" t="s">
        <v>28</v>
      </c>
      <c r="AC30" s="9" t="s">
        <v>29</v>
      </c>
      <c r="AD30" s="9" t="s">
        <v>30</v>
      </c>
      <c r="AE30" s="9" t="s">
        <v>31</v>
      </c>
      <c r="AF30" s="9" t="s">
        <v>32</v>
      </c>
      <c r="AG30" s="9" t="s">
        <v>33</v>
      </c>
      <c r="AH30" s="9" t="str">
        <f t="shared" ref="AH30:AM30" si="13">AH14</f>
        <v>January 2014</v>
      </c>
      <c r="AI30" s="9" t="str">
        <f t="shared" si="13"/>
        <v>February 2014</v>
      </c>
      <c r="AJ30" s="9" t="str">
        <f t="shared" si="13"/>
        <v>March 2014</v>
      </c>
      <c r="AK30" s="9" t="str">
        <f t="shared" si="13"/>
        <v>April 2014</v>
      </c>
      <c r="AL30" s="9" t="str">
        <f t="shared" si="13"/>
        <v>May 2014</v>
      </c>
      <c r="AM30" s="9" t="str">
        <f t="shared" si="13"/>
        <v>June 2014</v>
      </c>
      <c r="AN30" s="9" t="s">
        <v>40</v>
      </c>
      <c r="AO30" s="9" t="s">
        <v>41</v>
      </c>
      <c r="AP30" s="9" t="s">
        <v>42</v>
      </c>
      <c r="AQ30" s="9" t="str">
        <f>AQ14</f>
        <v>October 2014</v>
      </c>
      <c r="AR30" s="9" t="str">
        <f>AR2</f>
        <v>November 2014</v>
      </c>
      <c r="AS30" s="9" t="str">
        <f>AS2</f>
        <v>December 2014</v>
      </c>
      <c r="AT30" s="9" t="str">
        <f>AT2</f>
        <v>January 2015</v>
      </c>
      <c r="AU30" s="9" t="s">
        <v>47</v>
      </c>
      <c r="AV30" s="9" t="s">
        <v>48</v>
      </c>
      <c r="AW30" s="9" t="s">
        <v>49</v>
      </c>
      <c r="AX30" s="9" t="s">
        <v>50</v>
      </c>
      <c r="AY30" s="9" t="s">
        <v>51</v>
      </c>
      <c r="AZ30" s="9" t="s">
        <v>52</v>
      </c>
      <c r="BA30" s="9" t="str">
        <f>BA2</f>
        <v>August 2015</v>
      </c>
      <c r="BB30" s="9" t="s">
        <v>54</v>
      </c>
      <c r="BC30" s="9" t="s">
        <v>55</v>
      </c>
      <c r="BD30" s="9" t="s">
        <v>56</v>
      </c>
      <c r="BE30" s="9" t="s">
        <v>57</v>
      </c>
      <c r="BF30" s="9" t="s">
        <v>58</v>
      </c>
      <c r="BG30" s="9" t="s">
        <v>59</v>
      </c>
      <c r="BH30" s="9" t="str">
        <f>BH2</f>
        <v>March 2016</v>
      </c>
      <c r="BI30" s="9" t="s">
        <v>61</v>
      </c>
      <c r="BJ30" s="9" t="s">
        <v>62</v>
      </c>
      <c r="BK30" s="65" t="s">
        <v>63</v>
      </c>
      <c r="BL30" s="66" t="s">
        <v>64</v>
      </c>
      <c r="BM30" s="66" t="str">
        <f>BM2</f>
        <v>August 2016</v>
      </c>
      <c r="BN30" s="66" t="str">
        <f>BN2</f>
        <v>September 2016</v>
      </c>
      <c r="BO30" s="66" t="str">
        <f>BO2</f>
        <v>October 2016</v>
      </c>
      <c r="BP30" s="66" t="s">
        <v>68</v>
      </c>
      <c r="BQ30" s="66" t="s">
        <v>69</v>
      </c>
      <c r="BR30" s="66" t="str">
        <f>BR14</f>
        <v>January 2017</v>
      </c>
      <c r="BS30" s="66" t="str">
        <f>BS14</f>
        <v>February 2017</v>
      </c>
      <c r="BT30" s="8" t="s">
        <v>72</v>
      </c>
      <c r="BU30" s="8" t="s">
        <v>73</v>
      </c>
      <c r="BV30" s="8" t="s">
        <v>74</v>
      </c>
      <c r="BW30" s="8" t="s">
        <v>75</v>
      </c>
      <c r="BX30" s="8" t="s">
        <v>76</v>
      </c>
      <c r="BY30" s="8" t="s">
        <v>77</v>
      </c>
      <c r="BZ30" s="8" t="s">
        <v>78</v>
      </c>
      <c r="CA30" s="9" t="s">
        <v>79</v>
      </c>
      <c r="CB30" s="9" t="s">
        <v>80</v>
      </c>
      <c r="CC30" s="8" t="str">
        <f>CC2</f>
        <v xml:space="preserve">December 2017 </v>
      </c>
      <c r="CD30" s="8" t="s">
        <v>82</v>
      </c>
      <c r="CE30" s="8" t="s">
        <v>83</v>
      </c>
      <c r="CF30" s="8" t="s">
        <v>84</v>
      </c>
      <c r="CG30" s="8" t="s">
        <v>85</v>
      </c>
      <c r="CH30" s="8" t="s">
        <v>86</v>
      </c>
      <c r="CI30" s="8" t="s">
        <v>87</v>
      </c>
      <c r="CJ30" s="8" t="s">
        <v>88</v>
      </c>
      <c r="CK30" s="8" t="s">
        <v>89</v>
      </c>
      <c r="CL30" s="8" t="s">
        <v>90</v>
      </c>
      <c r="CM30" s="8" t="s">
        <v>91</v>
      </c>
      <c r="CN30" s="8" t="s">
        <v>92</v>
      </c>
      <c r="CO30" s="8" t="s">
        <v>93</v>
      </c>
      <c r="CP30" s="8" t="s">
        <v>94</v>
      </c>
      <c r="CQ30" s="8" t="s">
        <v>95</v>
      </c>
      <c r="CR30" s="8" t="s">
        <v>96</v>
      </c>
      <c r="CS30" s="8" t="str">
        <f t="shared" ref="CS30:DD30" si="14">CS2</f>
        <v>April 2019</v>
      </c>
      <c r="CT30" s="8" t="str">
        <f t="shared" si="14"/>
        <v>May 2019</v>
      </c>
      <c r="CU30" s="8" t="str">
        <f t="shared" si="14"/>
        <v>June 2019</v>
      </c>
      <c r="CV30" s="8" t="str">
        <f t="shared" si="14"/>
        <v>July 2019</v>
      </c>
      <c r="CW30" s="8" t="str">
        <f t="shared" si="14"/>
        <v>August 2019</v>
      </c>
      <c r="CX30" s="8" t="str">
        <f t="shared" si="14"/>
        <v>September 2019</v>
      </c>
      <c r="CY30" s="8" t="str">
        <f t="shared" si="14"/>
        <v>October 2019</v>
      </c>
      <c r="CZ30" s="8" t="str">
        <f t="shared" si="14"/>
        <v>November 2019</v>
      </c>
      <c r="DA30" s="8" t="str">
        <f t="shared" si="14"/>
        <v>December 2019</v>
      </c>
      <c r="DB30" s="8" t="str">
        <f t="shared" si="14"/>
        <v>January 2020</v>
      </c>
      <c r="DC30" s="8" t="str">
        <f t="shared" si="14"/>
        <v>February 2020</v>
      </c>
      <c r="DD30" s="8" t="str">
        <f t="shared" si="14"/>
        <v>March 2020</v>
      </c>
      <c r="DE30" s="8" t="s">
        <v>109</v>
      </c>
      <c r="DF30" s="8" t="s">
        <v>110</v>
      </c>
      <c r="DG30" s="8" t="s">
        <v>111</v>
      </c>
      <c r="DH30" s="8" t="s">
        <v>112</v>
      </c>
      <c r="DI30" s="8" t="s">
        <v>113</v>
      </c>
      <c r="DJ30" s="8" t="s">
        <v>114</v>
      </c>
      <c r="DK30" s="8" t="s">
        <v>115</v>
      </c>
      <c r="DL30" s="8" t="s">
        <v>116</v>
      </c>
      <c r="DM30" s="8" t="s">
        <v>117</v>
      </c>
      <c r="DN30" s="8" t="s">
        <v>118</v>
      </c>
      <c r="DO30" s="8" t="s">
        <v>119</v>
      </c>
      <c r="DP30" s="8" t="s">
        <v>120</v>
      </c>
      <c r="DQ30" s="8" t="s">
        <v>121</v>
      </c>
      <c r="DR30" s="8" t="s">
        <v>122</v>
      </c>
      <c r="DS30" s="8" t="s">
        <v>123</v>
      </c>
      <c r="DT30" s="8" t="s">
        <v>124</v>
      </c>
      <c r="DU30" s="8" t="s">
        <v>125</v>
      </c>
      <c r="DV30" s="8" t="s">
        <v>126</v>
      </c>
      <c r="DW30" s="8" t="s">
        <v>127</v>
      </c>
      <c r="DX30" s="8" t="s">
        <v>128</v>
      </c>
      <c r="DY30" s="8" t="s">
        <v>129</v>
      </c>
      <c r="DZ30" s="8" t="s">
        <v>130</v>
      </c>
      <c r="EA30" s="8" t="s">
        <v>131</v>
      </c>
      <c r="EB30" s="8" t="s">
        <v>132</v>
      </c>
      <c r="EC30" s="8" t="s">
        <v>133</v>
      </c>
      <c r="ED30" s="8" t="s">
        <v>134</v>
      </c>
      <c r="EE30" s="8" t="s">
        <v>135</v>
      </c>
      <c r="EF30" s="8" t="s">
        <v>136</v>
      </c>
      <c r="EG30" s="8" t="s">
        <v>137</v>
      </c>
      <c r="EH30" s="8" t="str">
        <f>EH2</f>
        <v>September 2022</v>
      </c>
      <c r="EI30" s="8" t="str">
        <f>EI2</f>
        <v>October 2022</v>
      </c>
      <c r="EJ30" s="10" t="str">
        <f>EJ2</f>
        <v>November 2022</v>
      </c>
      <c r="EK30" s="8" t="str">
        <f>EK2</f>
        <v>December 2022</v>
      </c>
      <c r="EL30" s="8" t="str">
        <f>$EL$2</f>
        <v>January 2023</v>
      </c>
      <c r="EM30" s="8" t="str">
        <f>$EM$2</f>
        <v>February 2023</v>
      </c>
      <c r="EN30" s="8" t="str">
        <f>EN2</f>
        <v>March 2023</v>
      </c>
      <c r="EO30" s="8" t="str">
        <f>EO2</f>
        <v>April 2023</v>
      </c>
      <c r="EP30" s="8" t="str">
        <f>$EP$2</f>
        <v>May 2023</v>
      </c>
      <c r="EQ30" s="8" t="str">
        <f>$EQ$2</f>
        <v>June 2023</v>
      </c>
      <c r="ER30" s="8" t="str">
        <f>$ER$2</f>
        <v>July 2023</v>
      </c>
      <c r="ES30" s="8" t="str">
        <f>$ES$2</f>
        <v>August 2023</v>
      </c>
      <c r="ET30" s="8" t="str">
        <f>$ET$2</f>
        <v>September 2023</v>
      </c>
      <c r="EU30" s="8" t="str">
        <f>$EU$2</f>
        <v>October 2023</v>
      </c>
      <c r="EV30" s="8" t="str">
        <f>$EV$2</f>
        <v>November 2023</v>
      </c>
      <c r="EW30" s="8" t="str">
        <f>$EW$2</f>
        <v>December 2023</v>
      </c>
      <c r="EX30" s="8" t="str">
        <f>$EX$2</f>
        <v>January 2024</v>
      </c>
      <c r="EY30" s="8" t="str">
        <f>EY2</f>
        <v>February 2024</v>
      </c>
      <c r="EZ30" s="8" t="str">
        <f>EZ2</f>
        <v>March 2024</v>
      </c>
      <c r="FA30" s="8" t="str">
        <f>$FA$2</f>
        <v>April 2024</v>
      </c>
      <c r="FB30" s="8" t="str">
        <f>$FB$2</f>
        <v>May 2024</v>
      </c>
      <c r="FC30" s="8" t="str">
        <f>FC2</f>
        <v>June 2024</v>
      </c>
      <c r="FD30" s="8" t="str">
        <f t="shared" ref="FD30:FE30" si="15">FD2</f>
        <v>July 2024</v>
      </c>
      <c r="FE30" s="8" t="str">
        <f t="shared" si="15"/>
        <v>August 2024</v>
      </c>
      <c r="FF30" s="8" t="str">
        <f>FF2</f>
        <v xml:space="preserve">September 2024 </v>
      </c>
      <c r="FG30" s="8" t="str">
        <f>$FG$2</f>
        <v>October 2024</v>
      </c>
      <c r="FH30" s="8" t="str">
        <f>$FH$2</f>
        <v>November 2024</v>
      </c>
      <c r="FI30" s="8" t="str">
        <f>$FI$2</f>
        <v>December 2024</v>
      </c>
      <c r="FJ30" s="8" t="str">
        <f>FJ$2</f>
        <v>January 2025</v>
      </c>
      <c r="FK30" s="8" t="str">
        <f t="shared" ref="FK30:FN30" si="16">FK$2</f>
        <v>February 2025</v>
      </c>
      <c r="FL30" s="8" t="str">
        <f t="shared" si="16"/>
        <v>March 2025</v>
      </c>
      <c r="FM30" s="8" t="str">
        <f t="shared" si="16"/>
        <v>April 2025</v>
      </c>
      <c r="FN30" s="8" t="str">
        <f t="shared" si="16"/>
        <v>May 2025</v>
      </c>
      <c r="FO30" s="8" t="s">
        <v>171</v>
      </c>
      <c r="FP30" s="8" t="s">
        <v>172</v>
      </c>
      <c r="FQ30" s="8" t="s">
        <v>173</v>
      </c>
      <c r="FR30" s="8" t="s">
        <v>174</v>
      </c>
      <c r="FS30" s="8" t="str">
        <f t="shared" ref="FS30:FX30" si="17">FS2</f>
        <v>October 2025</v>
      </c>
      <c r="FT30" s="8" t="str">
        <f t="shared" si="17"/>
        <v>November 2025</v>
      </c>
      <c r="FU30" s="8" t="str">
        <f t="shared" si="17"/>
        <v>December 2025</v>
      </c>
      <c r="FV30" s="8" t="str">
        <f t="shared" si="17"/>
        <v>January 2026</v>
      </c>
      <c r="FW30" s="8" t="str">
        <f t="shared" si="17"/>
        <v>February 2026</v>
      </c>
      <c r="FX30" s="8" t="str">
        <f t="shared" si="17"/>
        <v>March 2026</v>
      </c>
      <c r="FY30" s="8" t="str">
        <f t="shared" ref="FY30:FZ30" si="18">FY$2</f>
        <v>April 2026</v>
      </c>
      <c r="FZ30" s="8" t="str">
        <f t="shared" si="18"/>
        <v>May 2026</v>
      </c>
    </row>
    <row r="31" spans="1:336" x14ac:dyDescent="0.25">
      <c r="A31" s="13" t="s">
        <v>179</v>
      </c>
      <c r="B31" s="67"/>
      <c r="C31" s="67"/>
      <c r="D31" s="68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9"/>
      <c r="R31" s="67"/>
      <c r="S31" s="70"/>
      <c r="T31" s="70"/>
      <c r="U31" s="70"/>
      <c r="V31" s="70"/>
      <c r="W31" s="67"/>
      <c r="X31" s="70"/>
      <c r="Y31" s="70"/>
      <c r="Z31" s="70"/>
      <c r="AA31" s="70"/>
      <c r="AB31" s="70"/>
      <c r="AC31" s="70"/>
      <c r="AD31" s="70"/>
      <c r="AE31" s="70"/>
      <c r="AF31" s="70"/>
      <c r="AG31" s="71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2"/>
      <c r="AT31" s="70"/>
      <c r="AU31" s="70"/>
      <c r="AV31" s="73"/>
      <c r="AW31" s="73"/>
      <c r="AX31" s="74"/>
      <c r="AY31" s="74"/>
      <c r="AZ31" s="74"/>
      <c r="BA31" s="74"/>
      <c r="BB31" s="74"/>
      <c r="BC31" s="74"/>
      <c r="BD31" s="74"/>
      <c r="BE31" s="74"/>
      <c r="BF31" s="73"/>
      <c r="BG31" s="73"/>
      <c r="BH31" s="73"/>
      <c r="BI31" s="73"/>
      <c r="BJ31" s="73"/>
      <c r="BK31" s="7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8"/>
      <c r="FA31" s="18"/>
      <c r="FB31" s="18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</row>
    <row r="32" spans="1:336" s="29" customFormat="1" x14ac:dyDescent="0.25">
      <c r="A32" s="76" t="s">
        <v>193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8"/>
      <c r="R32" s="77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7"/>
      <c r="AW32" s="77"/>
      <c r="AX32" s="79"/>
      <c r="AY32" s="79"/>
      <c r="AZ32" s="79"/>
      <c r="BA32" s="79"/>
      <c r="BB32" s="79"/>
      <c r="BC32" s="79"/>
      <c r="BD32" s="79"/>
      <c r="BE32" s="79"/>
      <c r="BF32" s="80"/>
      <c r="BG32" s="81"/>
      <c r="BH32" s="81"/>
      <c r="BI32" s="81"/>
      <c r="BJ32" s="81"/>
      <c r="BK32" s="80"/>
      <c r="BL32" s="82"/>
      <c r="BM32" s="82"/>
      <c r="BN32" s="83"/>
      <c r="BO32" s="83"/>
      <c r="BP32" s="83"/>
      <c r="BQ32" s="83"/>
      <c r="BR32" s="84">
        <f>SUM(BR33:BR37)</f>
        <v>604887</v>
      </c>
      <c r="BS32" s="84">
        <f>SUM(BS33:BS37)</f>
        <v>609113</v>
      </c>
      <c r="BT32" s="84">
        <f>SUM(BT33:BT37)</f>
        <v>1027979</v>
      </c>
      <c r="BU32" s="84">
        <v>535424</v>
      </c>
      <c r="BV32" s="84">
        <v>671440</v>
      </c>
      <c r="BW32" s="84">
        <v>769008</v>
      </c>
      <c r="BX32" s="84">
        <v>416645</v>
      </c>
      <c r="BY32" s="84">
        <v>521423</v>
      </c>
      <c r="BZ32" s="84">
        <v>732480</v>
      </c>
      <c r="CA32" s="84">
        <v>533194</v>
      </c>
      <c r="CB32" s="84">
        <v>578312</v>
      </c>
      <c r="CC32" s="84">
        <v>623251</v>
      </c>
      <c r="CD32" s="84">
        <v>461577</v>
      </c>
      <c r="CE32" s="84">
        <v>624505</v>
      </c>
      <c r="CF32" s="84">
        <v>1026344</v>
      </c>
      <c r="CG32" s="84">
        <v>522560</v>
      </c>
      <c r="CH32" s="84">
        <v>657669</v>
      </c>
      <c r="CI32" s="84">
        <v>896064</v>
      </c>
      <c r="CJ32" s="84">
        <v>504653</v>
      </c>
      <c r="CK32" s="84">
        <v>532637</v>
      </c>
      <c r="CL32" s="84">
        <v>720309</v>
      </c>
      <c r="CM32" s="84">
        <v>712600</v>
      </c>
      <c r="CN32" s="84">
        <v>664252</v>
      </c>
      <c r="CO32" s="84">
        <v>840484</v>
      </c>
      <c r="CP32" s="84">
        <v>567596</v>
      </c>
      <c r="CQ32" s="84">
        <v>529063</v>
      </c>
      <c r="CR32" s="84">
        <v>616960</v>
      </c>
      <c r="CS32" s="84">
        <v>413911</v>
      </c>
      <c r="CT32" s="84">
        <v>548236</v>
      </c>
      <c r="CU32" s="84">
        <v>633464</v>
      </c>
      <c r="CV32" s="84">
        <v>513628</v>
      </c>
      <c r="CW32" s="84">
        <v>643906</v>
      </c>
      <c r="CX32" s="84">
        <v>824083</v>
      </c>
      <c r="CY32" s="84">
        <v>587488</v>
      </c>
      <c r="CZ32" s="84">
        <v>456560</v>
      </c>
      <c r="DA32" s="84">
        <v>645341</v>
      </c>
      <c r="DB32" s="84">
        <v>586398</v>
      </c>
      <c r="DC32" s="84">
        <v>737278</v>
      </c>
      <c r="DD32" s="84">
        <v>1774389</v>
      </c>
      <c r="DE32" s="84">
        <v>847827</v>
      </c>
      <c r="DF32" s="84">
        <v>744906</v>
      </c>
      <c r="DG32" s="84">
        <v>1154139</v>
      </c>
      <c r="DH32" s="84">
        <v>618592</v>
      </c>
      <c r="DI32" s="84">
        <v>489980</v>
      </c>
      <c r="DJ32" s="84">
        <v>1224677</v>
      </c>
      <c r="DK32" s="84">
        <v>973216</v>
      </c>
      <c r="DL32" s="84">
        <v>1009919</v>
      </c>
      <c r="DM32" s="84">
        <v>1328528</v>
      </c>
      <c r="DN32" s="84">
        <v>803650</v>
      </c>
      <c r="DO32" s="84">
        <v>791950</v>
      </c>
      <c r="DP32" s="84">
        <v>1533159</v>
      </c>
      <c r="DQ32" s="84">
        <v>648576</v>
      </c>
      <c r="DR32" s="84">
        <v>800380</v>
      </c>
      <c r="DS32" s="84">
        <v>1329148</v>
      </c>
      <c r="DT32" s="84">
        <v>564375</v>
      </c>
      <c r="DU32" s="84">
        <v>562716</v>
      </c>
      <c r="DV32" s="84">
        <v>1536753</v>
      </c>
      <c r="DW32" s="84">
        <v>821446</v>
      </c>
      <c r="DX32" s="84">
        <v>984659</v>
      </c>
      <c r="DY32" s="84">
        <v>1608332</v>
      </c>
      <c r="DZ32" s="84">
        <v>948326</v>
      </c>
      <c r="EA32" s="84">
        <v>1246527</v>
      </c>
      <c r="EB32" s="84">
        <v>1776009</v>
      </c>
      <c r="EC32" s="84">
        <v>901228</v>
      </c>
      <c r="ED32" s="84">
        <v>1049094</v>
      </c>
      <c r="EE32" s="84">
        <v>1568431</v>
      </c>
      <c r="EF32" s="84">
        <v>993755</v>
      </c>
      <c r="EG32" s="84">
        <v>1057739</v>
      </c>
      <c r="EH32" s="84">
        <v>1874855</v>
      </c>
      <c r="EI32" s="84">
        <v>1287459</v>
      </c>
      <c r="EJ32" s="85">
        <v>1278967</v>
      </c>
      <c r="EK32" s="84">
        <v>1611925</v>
      </c>
      <c r="EL32" s="84">
        <v>1028055</v>
      </c>
      <c r="EM32" s="86">
        <v>911101</v>
      </c>
      <c r="EN32" s="84">
        <v>1927608</v>
      </c>
      <c r="EO32" s="84">
        <v>822238</v>
      </c>
      <c r="EP32" s="84">
        <v>1018045</v>
      </c>
      <c r="EQ32" s="84">
        <v>1814532</v>
      </c>
      <c r="ER32" s="84">
        <v>754233</v>
      </c>
      <c r="ES32" s="84">
        <v>971343</v>
      </c>
      <c r="ET32" s="84">
        <v>1359802</v>
      </c>
      <c r="EU32" s="84">
        <v>1308426</v>
      </c>
      <c r="EV32" s="84">
        <v>1102078</v>
      </c>
      <c r="EW32" s="84">
        <v>1660136</v>
      </c>
      <c r="EX32" s="84">
        <v>1062373</v>
      </c>
      <c r="EY32" s="84">
        <v>1046193</v>
      </c>
      <c r="EZ32" s="84">
        <v>1550982</v>
      </c>
      <c r="FA32" s="84">
        <v>1006317</v>
      </c>
      <c r="FB32" s="84">
        <v>840601</v>
      </c>
      <c r="FC32" s="87">
        <v>1850400</v>
      </c>
      <c r="FD32" s="87">
        <v>801178</v>
      </c>
      <c r="FE32" s="87">
        <v>853613</v>
      </c>
      <c r="FF32" s="87">
        <v>1691921</v>
      </c>
      <c r="FG32" s="87">
        <v>820572</v>
      </c>
      <c r="FH32" s="87">
        <v>897925</v>
      </c>
      <c r="FI32" s="87">
        <v>1155850</v>
      </c>
      <c r="FJ32" s="87">
        <v>779699</v>
      </c>
      <c r="FK32" s="87">
        <v>940318</v>
      </c>
      <c r="FL32" s="87">
        <v>1979190</v>
      </c>
      <c r="FM32" s="88">
        <v>1063129</v>
      </c>
      <c r="FN32" s="88">
        <v>769185</v>
      </c>
      <c r="FO32" s="88">
        <v>1167449</v>
      </c>
      <c r="FP32" s="88">
        <v>650016</v>
      </c>
      <c r="FQ32" s="88">
        <v>680796</v>
      </c>
      <c r="FR32" s="88">
        <v>1673130</v>
      </c>
      <c r="FS32" s="88">
        <v>771891</v>
      </c>
      <c r="FT32" s="88">
        <v>761136</v>
      </c>
      <c r="FU32" s="88">
        <v>1180142</v>
      </c>
      <c r="FV32" s="88">
        <v>789860</v>
      </c>
      <c r="FW32" s="88">
        <v>747577</v>
      </c>
      <c r="FX32" s="88">
        <v>2362956</v>
      </c>
      <c r="FY32" s="88">
        <v>746957</v>
      </c>
      <c r="FZ32" s="88">
        <v>785557</v>
      </c>
      <c r="GA32" s="61"/>
      <c r="GB32" s="61"/>
      <c r="GC32" s="61"/>
      <c r="GD32" s="61"/>
      <c r="GE32" s="89"/>
      <c r="GF32" s="89"/>
      <c r="GG32" s="61"/>
      <c r="GH32" s="61"/>
      <c r="GI32" s="61"/>
      <c r="GJ32" s="61"/>
      <c r="GK32" s="61"/>
      <c r="GL32" s="61"/>
      <c r="GM32" s="61"/>
      <c r="GN32" s="61"/>
      <c r="GO32" s="90"/>
      <c r="GP32" s="90"/>
      <c r="GQ32" s="61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89"/>
      <c r="HE32" s="89"/>
      <c r="HF32" s="89"/>
      <c r="HG32" s="91"/>
      <c r="HH32" s="89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89"/>
      <c r="IM32" s="89"/>
      <c r="IN32" s="61"/>
      <c r="IO32" s="61"/>
      <c r="IP32" s="61"/>
      <c r="IQ32" s="61"/>
      <c r="IR32" s="61"/>
      <c r="IS32" s="61"/>
      <c r="IT32" s="61"/>
      <c r="IU32" s="61"/>
      <c r="IV32" s="90"/>
      <c r="IW32" s="90"/>
      <c r="IX32" s="61"/>
      <c r="IY32" s="89"/>
      <c r="IZ32" s="89"/>
      <c r="JA32" s="89"/>
      <c r="JB32" s="89"/>
      <c r="JC32" s="89"/>
      <c r="JD32" s="89"/>
      <c r="JE32" s="89"/>
      <c r="JF32" s="89"/>
      <c r="JG32" s="89"/>
      <c r="JH32" s="89"/>
      <c r="JI32" s="89"/>
      <c r="JJ32" s="89"/>
      <c r="JK32" s="89"/>
      <c r="JL32" s="89"/>
      <c r="JM32" s="89"/>
      <c r="JN32" s="91"/>
      <c r="JO32" s="89"/>
      <c r="JP32" s="61"/>
      <c r="JQ32" s="61"/>
      <c r="JR32" s="61"/>
      <c r="JS32" s="61"/>
      <c r="JT32" s="61"/>
      <c r="JU32" s="61"/>
      <c r="JV32" s="61"/>
      <c r="JW32" s="61"/>
      <c r="JX32" s="61"/>
      <c r="JY32" s="61"/>
      <c r="JZ32" s="61"/>
      <c r="KA32" s="61"/>
      <c r="KB32" s="61"/>
      <c r="KC32" s="61"/>
      <c r="KD32" s="61"/>
      <c r="KE32" s="61"/>
      <c r="KF32" s="61"/>
      <c r="KG32" s="61"/>
      <c r="KH32" s="61"/>
      <c r="KI32" s="61"/>
      <c r="KJ32" s="61"/>
      <c r="KK32" s="61"/>
      <c r="KL32" s="61"/>
      <c r="KM32" s="61"/>
      <c r="KN32" s="61"/>
      <c r="KO32" s="61"/>
      <c r="KP32" s="61"/>
      <c r="KQ32" s="61"/>
      <c r="KR32" s="61"/>
      <c r="KS32" s="89"/>
      <c r="KT32" s="89"/>
      <c r="KU32" s="61"/>
      <c r="KV32" s="61"/>
      <c r="KW32" s="61"/>
      <c r="KX32" s="61"/>
      <c r="KY32" s="61"/>
      <c r="KZ32" s="61"/>
      <c r="LA32" s="61"/>
      <c r="LB32" s="61"/>
      <c r="LC32" s="90"/>
      <c r="LD32" s="90"/>
      <c r="LE32" s="61"/>
      <c r="LF32" s="89"/>
      <c r="LG32" s="89"/>
      <c r="LH32" s="89"/>
      <c r="LI32" s="89"/>
      <c r="LJ32" s="89"/>
      <c r="LK32" s="89"/>
      <c r="LL32" s="89"/>
      <c r="LM32" s="89"/>
      <c r="LN32" s="89"/>
      <c r="LO32" s="89"/>
      <c r="LP32" s="89"/>
      <c r="LQ32" s="89"/>
      <c r="LR32" s="89"/>
      <c r="LS32" s="89"/>
      <c r="LT32" s="89"/>
      <c r="LU32" s="91"/>
      <c r="LV32" s="89"/>
      <c r="LW32" s="61"/>
      <c r="LX32" s="61"/>
    </row>
    <row r="33" spans="1:336" s="29" customFormat="1" x14ac:dyDescent="0.25">
      <c r="A33" s="92" t="s">
        <v>194</v>
      </c>
      <c r="B33" s="93">
        <v>902770</v>
      </c>
      <c r="C33" s="93">
        <v>1079577</v>
      </c>
      <c r="D33" s="93">
        <v>795728</v>
      </c>
      <c r="E33" s="93">
        <v>1719418</v>
      </c>
      <c r="F33" s="93">
        <v>1573378</v>
      </c>
      <c r="G33" s="93">
        <v>1103125</v>
      </c>
      <c r="H33" s="93">
        <v>1145917</v>
      </c>
      <c r="I33" s="93">
        <v>1052214</v>
      </c>
      <c r="J33" s="93">
        <v>768788</v>
      </c>
      <c r="K33" s="93">
        <v>687729</v>
      </c>
      <c r="L33" s="93">
        <v>948991</v>
      </c>
      <c r="M33" s="93">
        <v>706110</v>
      </c>
      <c r="N33" s="93">
        <v>932271</v>
      </c>
      <c r="O33" s="93">
        <v>1022559</v>
      </c>
      <c r="P33" s="93">
        <v>673324</v>
      </c>
      <c r="Q33" s="94">
        <v>557787</v>
      </c>
      <c r="R33" s="93">
        <v>875371</v>
      </c>
      <c r="S33" s="93">
        <v>568235</v>
      </c>
      <c r="T33" s="93">
        <v>562396</v>
      </c>
      <c r="U33" s="93">
        <v>787527</v>
      </c>
      <c r="V33" s="93">
        <v>604559</v>
      </c>
      <c r="W33" s="93">
        <v>593136</v>
      </c>
      <c r="X33" s="93">
        <v>900007</v>
      </c>
      <c r="Y33" s="93">
        <v>637269</v>
      </c>
      <c r="Z33" s="93">
        <v>544171</v>
      </c>
      <c r="AA33" s="93">
        <v>1053136</v>
      </c>
      <c r="AB33" s="93">
        <v>558581</v>
      </c>
      <c r="AC33" s="95">
        <v>552005</v>
      </c>
      <c r="AD33" s="93">
        <v>997471</v>
      </c>
      <c r="AE33" s="95">
        <v>551610</v>
      </c>
      <c r="AF33" s="95">
        <v>468307</v>
      </c>
      <c r="AG33" s="93">
        <v>880282</v>
      </c>
      <c r="AH33" s="95">
        <v>669237</v>
      </c>
      <c r="AI33" s="95">
        <v>528940</v>
      </c>
      <c r="AJ33" s="95">
        <v>1032333</v>
      </c>
      <c r="AK33" s="95">
        <v>447073</v>
      </c>
      <c r="AL33" s="95">
        <v>436421</v>
      </c>
      <c r="AM33" s="93">
        <v>614986</v>
      </c>
      <c r="AN33" s="96">
        <v>286816</v>
      </c>
      <c r="AO33" s="93">
        <v>329350</v>
      </c>
      <c r="AP33" s="97">
        <v>598981</v>
      </c>
      <c r="AQ33" s="97">
        <v>441594</v>
      </c>
      <c r="AR33" s="98">
        <v>264555</v>
      </c>
      <c r="AS33" s="98">
        <v>508872</v>
      </c>
      <c r="AT33" s="98">
        <v>421770</v>
      </c>
      <c r="AU33" s="98">
        <v>235673</v>
      </c>
      <c r="AV33" s="98">
        <v>465042</v>
      </c>
      <c r="AW33" s="98">
        <v>252959</v>
      </c>
      <c r="AX33" s="98">
        <v>257479</v>
      </c>
      <c r="AY33" s="98">
        <v>488036</v>
      </c>
      <c r="AZ33" s="93">
        <v>357568</v>
      </c>
      <c r="BA33" s="93">
        <v>379415</v>
      </c>
      <c r="BB33" s="93">
        <v>525878</v>
      </c>
      <c r="BC33" s="93">
        <v>335576</v>
      </c>
      <c r="BD33" s="98">
        <v>304064</v>
      </c>
      <c r="BE33" s="98">
        <v>540230</v>
      </c>
      <c r="BF33" s="98">
        <v>393540</v>
      </c>
      <c r="BG33" s="98">
        <v>377185</v>
      </c>
      <c r="BH33" s="98">
        <v>491550</v>
      </c>
      <c r="BI33" s="21">
        <v>326463</v>
      </c>
      <c r="BJ33" s="24">
        <v>312895</v>
      </c>
      <c r="BK33" s="25">
        <v>580098</v>
      </c>
      <c r="BL33" s="24">
        <v>297264</v>
      </c>
      <c r="BM33" s="24">
        <v>276985</v>
      </c>
      <c r="BN33" s="24">
        <v>514760</v>
      </c>
      <c r="BO33" s="24">
        <v>300124</v>
      </c>
      <c r="BP33" s="24">
        <v>348650</v>
      </c>
      <c r="BQ33" s="21">
        <v>574167</v>
      </c>
      <c r="BR33" s="21">
        <v>306965</v>
      </c>
      <c r="BS33" s="21">
        <v>329370</v>
      </c>
      <c r="BT33" s="21">
        <v>674549</v>
      </c>
      <c r="BU33" s="21">
        <v>325010</v>
      </c>
      <c r="BV33" s="24">
        <v>416312</v>
      </c>
      <c r="BW33" s="24">
        <v>516718</v>
      </c>
      <c r="BX33" s="24">
        <v>237406</v>
      </c>
      <c r="BY33" s="24">
        <v>302265</v>
      </c>
      <c r="BZ33" s="24">
        <v>449989</v>
      </c>
      <c r="CA33" s="21">
        <v>289020</v>
      </c>
      <c r="CB33" s="21">
        <v>334452</v>
      </c>
      <c r="CC33" s="21">
        <v>400887</v>
      </c>
      <c r="CD33" s="21">
        <v>254096</v>
      </c>
      <c r="CE33" s="21">
        <v>336103</v>
      </c>
      <c r="CF33" s="21">
        <v>607054</v>
      </c>
      <c r="CG33" s="21">
        <v>303023</v>
      </c>
      <c r="CH33" s="21">
        <v>311140</v>
      </c>
      <c r="CI33" s="21">
        <v>504411</v>
      </c>
      <c r="CJ33" s="21">
        <v>279949</v>
      </c>
      <c r="CK33" s="21">
        <v>279204</v>
      </c>
      <c r="CL33" s="21">
        <v>444814</v>
      </c>
      <c r="CM33" s="21">
        <v>394072</v>
      </c>
      <c r="CN33" s="21">
        <v>343946</v>
      </c>
      <c r="CO33" s="21">
        <v>472090</v>
      </c>
      <c r="CP33" s="21">
        <v>332147</v>
      </c>
      <c r="CQ33" s="21">
        <v>280183</v>
      </c>
      <c r="CR33" s="21">
        <v>390266</v>
      </c>
      <c r="CS33" s="21">
        <v>223696</v>
      </c>
      <c r="CT33" s="21">
        <v>329882</v>
      </c>
      <c r="CU33" s="21">
        <v>358321</v>
      </c>
      <c r="CV33" s="21">
        <v>266931</v>
      </c>
      <c r="CW33" s="21">
        <v>378535</v>
      </c>
      <c r="CX33" s="21">
        <v>445711</v>
      </c>
      <c r="CY33" s="21">
        <v>312977</v>
      </c>
      <c r="CZ33" s="21">
        <v>227859</v>
      </c>
      <c r="DA33" s="21">
        <v>403912</v>
      </c>
      <c r="DB33" s="21">
        <v>302104</v>
      </c>
      <c r="DC33" s="21">
        <v>405631</v>
      </c>
      <c r="DD33" s="21">
        <v>1147399</v>
      </c>
      <c r="DE33" s="21">
        <v>521157</v>
      </c>
      <c r="DF33" s="21">
        <v>431814</v>
      </c>
      <c r="DG33" s="21">
        <v>554305</v>
      </c>
      <c r="DH33" s="21">
        <v>323728</v>
      </c>
      <c r="DI33" s="21">
        <v>279128</v>
      </c>
      <c r="DJ33" s="21">
        <v>579497</v>
      </c>
      <c r="DK33" s="21">
        <v>549254</v>
      </c>
      <c r="DL33" s="21">
        <v>568822</v>
      </c>
      <c r="DM33" s="21">
        <v>543686</v>
      </c>
      <c r="DN33" s="21">
        <v>444878</v>
      </c>
      <c r="DO33" s="21">
        <v>453385</v>
      </c>
      <c r="DP33" s="21">
        <v>654092</v>
      </c>
      <c r="DQ33" s="21">
        <v>357070</v>
      </c>
      <c r="DR33" s="21">
        <v>478475</v>
      </c>
      <c r="DS33" s="21">
        <v>521529</v>
      </c>
      <c r="DT33" s="21">
        <v>292693</v>
      </c>
      <c r="DU33" s="21">
        <v>267265</v>
      </c>
      <c r="DV33" s="21">
        <v>543130</v>
      </c>
      <c r="DW33" s="21">
        <v>387345</v>
      </c>
      <c r="DX33" s="21">
        <v>491676</v>
      </c>
      <c r="DY33" s="21">
        <v>564569</v>
      </c>
      <c r="DZ33" s="21">
        <v>566987</v>
      </c>
      <c r="EA33" s="21">
        <v>765368</v>
      </c>
      <c r="EB33" s="21">
        <v>985600</v>
      </c>
      <c r="EC33" s="21">
        <v>508071</v>
      </c>
      <c r="ED33" s="21">
        <v>643643</v>
      </c>
      <c r="EE33" s="21">
        <v>738657</v>
      </c>
      <c r="EF33" s="24">
        <v>653980</v>
      </c>
      <c r="EG33" s="24">
        <v>730457</v>
      </c>
      <c r="EH33" s="24">
        <v>1338224</v>
      </c>
      <c r="EI33" s="24">
        <v>865500</v>
      </c>
      <c r="EJ33" s="25">
        <v>836682</v>
      </c>
      <c r="EK33" s="24">
        <v>763103</v>
      </c>
      <c r="EL33" s="24">
        <v>690653</v>
      </c>
      <c r="EM33" s="99">
        <v>578907</v>
      </c>
      <c r="EN33" s="24">
        <v>1029916</v>
      </c>
      <c r="EO33" s="24">
        <v>571587</v>
      </c>
      <c r="EP33" s="24">
        <v>634662</v>
      </c>
      <c r="EQ33" s="24">
        <v>907668</v>
      </c>
      <c r="ER33" s="24">
        <v>466068</v>
      </c>
      <c r="ES33" s="24">
        <v>588523</v>
      </c>
      <c r="ET33" s="24">
        <v>885540</v>
      </c>
      <c r="EU33" s="24">
        <v>893253</v>
      </c>
      <c r="EV33" s="24">
        <v>701621</v>
      </c>
      <c r="EW33" s="24">
        <v>786226</v>
      </c>
      <c r="EX33" s="24">
        <v>638857</v>
      </c>
      <c r="EY33" s="24">
        <v>669564</v>
      </c>
      <c r="EZ33" s="24">
        <v>1030569</v>
      </c>
      <c r="FA33" s="24">
        <v>663406</v>
      </c>
      <c r="FB33" s="24">
        <v>519085</v>
      </c>
      <c r="FC33" s="38">
        <v>889964</v>
      </c>
      <c r="FD33" s="38">
        <v>546481</v>
      </c>
      <c r="FE33" s="38">
        <v>566035</v>
      </c>
      <c r="FF33" s="38">
        <v>830170</v>
      </c>
      <c r="FG33" s="38">
        <v>563091</v>
      </c>
      <c r="FH33" s="38">
        <v>536950</v>
      </c>
      <c r="FI33" s="38">
        <v>646529</v>
      </c>
      <c r="FJ33" s="38">
        <v>448192</v>
      </c>
      <c r="FK33" s="38">
        <v>549200</v>
      </c>
      <c r="FL33" s="38">
        <v>868915</v>
      </c>
      <c r="FM33" s="28">
        <v>671451</v>
      </c>
      <c r="FN33" s="28">
        <v>480029</v>
      </c>
      <c r="FO33" s="28">
        <v>640186</v>
      </c>
      <c r="FP33" s="28">
        <v>385974</v>
      </c>
      <c r="FQ33" s="28">
        <v>448459</v>
      </c>
      <c r="FR33" s="28">
        <v>659623</v>
      </c>
      <c r="FS33" s="28">
        <v>441158</v>
      </c>
      <c r="FT33" s="28">
        <v>458828</v>
      </c>
      <c r="FU33" s="28">
        <v>649319</v>
      </c>
      <c r="FV33" s="28">
        <v>466128</v>
      </c>
      <c r="FW33" s="28">
        <v>464927</v>
      </c>
      <c r="FX33" s="28">
        <v>1075956</v>
      </c>
      <c r="FY33" s="28">
        <v>468975</v>
      </c>
      <c r="FZ33" s="28">
        <v>455864</v>
      </c>
    </row>
    <row r="34" spans="1:336" s="29" customFormat="1" x14ac:dyDescent="0.25">
      <c r="A34" s="20" t="s">
        <v>195</v>
      </c>
      <c r="B34" s="21">
        <v>72157</v>
      </c>
      <c r="C34" s="21">
        <v>57639</v>
      </c>
      <c r="D34" s="21">
        <v>56129</v>
      </c>
      <c r="E34" s="21">
        <v>79707</v>
      </c>
      <c r="F34" s="21">
        <v>72822</v>
      </c>
      <c r="G34" s="21">
        <v>64301</v>
      </c>
      <c r="H34" s="21">
        <v>62184</v>
      </c>
      <c r="I34" s="21">
        <v>50866</v>
      </c>
      <c r="J34" s="21">
        <v>52792</v>
      </c>
      <c r="K34" s="21">
        <v>43217</v>
      </c>
      <c r="L34" s="21">
        <v>51098</v>
      </c>
      <c r="M34" s="21">
        <v>38267</v>
      </c>
      <c r="N34" s="21">
        <v>44105</v>
      </c>
      <c r="O34" s="21">
        <v>38929</v>
      </c>
      <c r="P34" s="21">
        <v>36052</v>
      </c>
      <c r="Q34" s="22">
        <v>27920</v>
      </c>
      <c r="R34" s="21">
        <v>38061</v>
      </c>
      <c r="S34" s="21">
        <v>63809</v>
      </c>
      <c r="T34" s="21">
        <v>58371</v>
      </c>
      <c r="U34" s="21">
        <v>47709</v>
      </c>
      <c r="V34" s="21">
        <v>63514</v>
      </c>
      <c r="W34" s="21">
        <v>65196</v>
      </c>
      <c r="X34" s="21">
        <v>75100</v>
      </c>
      <c r="Y34" s="21">
        <v>58025</v>
      </c>
      <c r="Z34" s="21">
        <v>51406</v>
      </c>
      <c r="AA34" s="21">
        <v>60255</v>
      </c>
      <c r="AB34" s="21">
        <v>53339</v>
      </c>
      <c r="AC34" s="23">
        <v>42389</v>
      </c>
      <c r="AD34" s="21">
        <v>39627</v>
      </c>
      <c r="AE34" s="23">
        <v>27017</v>
      </c>
      <c r="AF34" s="23">
        <v>34991</v>
      </c>
      <c r="AG34" s="21">
        <v>42704</v>
      </c>
      <c r="AH34" s="23">
        <v>49258</v>
      </c>
      <c r="AI34" s="23">
        <v>45121</v>
      </c>
      <c r="AJ34" s="23">
        <v>64762</v>
      </c>
      <c r="AK34" s="23">
        <v>32238</v>
      </c>
      <c r="AL34" s="23">
        <v>32622</v>
      </c>
      <c r="AM34" s="21">
        <v>37074</v>
      </c>
      <c r="AN34" s="21">
        <v>41431</v>
      </c>
      <c r="AO34" s="21">
        <v>48368</v>
      </c>
      <c r="AP34" s="21">
        <v>47899</v>
      </c>
      <c r="AQ34" s="21">
        <v>57231</v>
      </c>
      <c r="AR34" s="21">
        <v>54009</v>
      </c>
      <c r="AS34" s="21">
        <v>70172</v>
      </c>
      <c r="AT34" s="21">
        <v>83891</v>
      </c>
      <c r="AU34" s="21">
        <v>71937</v>
      </c>
      <c r="AV34" s="21">
        <v>66766</v>
      </c>
      <c r="AW34" s="21">
        <v>59858</v>
      </c>
      <c r="AX34" s="21">
        <v>77191</v>
      </c>
      <c r="AY34" s="21">
        <v>85764</v>
      </c>
      <c r="AZ34" s="21">
        <v>86228</v>
      </c>
      <c r="BA34" s="21">
        <v>96656</v>
      </c>
      <c r="BB34" s="21">
        <v>113015</v>
      </c>
      <c r="BC34" s="21">
        <v>104716</v>
      </c>
      <c r="BD34" s="21">
        <v>95926</v>
      </c>
      <c r="BE34" s="21">
        <v>91352</v>
      </c>
      <c r="BF34" s="21">
        <v>81537</v>
      </c>
      <c r="BG34" s="21">
        <v>111918</v>
      </c>
      <c r="BH34" s="21">
        <v>113438</v>
      </c>
      <c r="BI34" s="21">
        <v>101028</v>
      </c>
      <c r="BJ34" s="24">
        <v>103886</v>
      </c>
      <c r="BK34" s="25">
        <v>122730</v>
      </c>
      <c r="BL34" s="24">
        <v>117378</v>
      </c>
      <c r="BM34" s="24">
        <v>128038</v>
      </c>
      <c r="BN34" s="24">
        <v>178908</v>
      </c>
      <c r="BO34" s="24">
        <v>144978</v>
      </c>
      <c r="BP34" s="24">
        <v>158149</v>
      </c>
      <c r="BQ34" s="21">
        <v>175593</v>
      </c>
      <c r="BR34" s="21">
        <v>168971</v>
      </c>
      <c r="BS34" s="21">
        <v>171119</v>
      </c>
      <c r="BT34" s="21">
        <v>208960</v>
      </c>
      <c r="BU34" s="21">
        <v>117748</v>
      </c>
      <c r="BV34" s="24">
        <v>143782</v>
      </c>
      <c r="BW34" s="24">
        <v>124576</v>
      </c>
      <c r="BX34" s="24">
        <v>91867</v>
      </c>
      <c r="BY34" s="24">
        <v>117963</v>
      </c>
      <c r="BZ34" s="24">
        <v>126415</v>
      </c>
      <c r="CA34" s="21">
        <v>129144</v>
      </c>
      <c r="CB34" s="21">
        <v>133955</v>
      </c>
      <c r="CC34" s="21">
        <v>116589</v>
      </c>
      <c r="CD34" s="21">
        <v>86176</v>
      </c>
      <c r="CE34" s="21">
        <v>118104</v>
      </c>
      <c r="CF34" s="21">
        <v>149755</v>
      </c>
      <c r="CG34" s="21">
        <v>91022</v>
      </c>
      <c r="CH34" s="21">
        <v>108367</v>
      </c>
      <c r="CI34" s="21">
        <v>101105</v>
      </c>
      <c r="CJ34" s="21">
        <v>76998</v>
      </c>
      <c r="CK34" s="21">
        <v>95213</v>
      </c>
      <c r="CL34" s="21">
        <v>123087</v>
      </c>
      <c r="CM34" s="21">
        <v>111466</v>
      </c>
      <c r="CN34" s="21">
        <v>124559</v>
      </c>
      <c r="CO34" s="21">
        <v>110418</v>
      </c>
      <c r="CP34" s="21">
        <v>105683</v>
      </c>
      <c r="CQ34" s="21">
        <v>93354</v>
      </c>
      <c r="CR34" s="21">
        <v>96254</v>
      </c>
      <c r="CS34" s="21">
        <v>89232</v>
      </c>
      <c r="CT34" s="21">
        <v>119716</v>
      </c>
      <c r="CU34" s="21">
        <v>126484</v>
      </c>
      <c r="CV34" s="21">
        <v>124762</v>
      </c>
      <c r="CW34" s="21">
        <v>135683</v>
      </c>
      <c r="CX34" s="21">
        <v>122451</v>
      </c>
      <c r="CY34" s="21">
        <v>148958</v>
      </c>
      <c r="CZ34" s="21">
        <v>149172</v>
      </c>
      <c r="DA34" s="21">
        <v>132648</v>
      </c>
      <c r="DB34" s="21">
        <v>152474</v>
      </c>
      <c r="DC34" s="21">
        <v>185188</v>
      </c>
      <c r="DD34" s="21">
        <v>278484</v>
      </c>
      <c r="DE34" s="21">
        <v>206356</v>
      </c>
      <c r="DF34" s="21">
        <v>172090</v>
      </c>
      <c r="DG34" s="21">
        <v>287028</v>
      </c>
      <c r="DH34" s="21">
        <v>155223</v>
      </c>
      <c r="DI34" s="21">
        <v>108876</v>
      </c>
      <c r="DJ34" s="21">
        <v>213716</v>
      </c>
      <c r="DK34" s="21">
        <v>202545</v>
      </c>
      <c r="DL34" s="21">
        <v>257950</v>
      </c>
      <c r="DM34" s="21">
        <v>246231</v>
      </c>
      <c r="DN34" s="21">
        <v>232574</v>
      </c>
      <c r="DO34" s="21">
        <v>200220</v>
      </c>
      <c r="DP34" s="21">
        <v>246677</v>
      </c>
      <c r="DQ34" s="21">
        <v>147542</v>
      </c>
      <c r="DR34" s="21">
        <v>185050</v>
      </c>
      <c r="DS34" s="21">
        <v>197783</v>
      </c>
      <c r="DT34" s="21">
        <v>115955</v>
      </c>
      <c r="DU34" s="21">
        <v>118700</v>
      </c>
      <c r="DV34" s="21">
        <v>241187</v>
      </c>
      <c r="DW34" s="21">
        <v>191873</v>
      </c>
      <c r="DX34" s="21">
        <v>207349</v>
      </c>
      <c r="DY34" s="21">
        <v>182657</v>
      </c>
      <c r="DZ34" s="21">
        <v>174099</v>
      </c>
      <c r="EA34" s="21">
        <v>207621</v>
      </c>
      <c r="EB34" s="21">
        <v>292760</v>
      </c>
      <c r="EC34" s="21">
        <v>129068</v>
      </c>
      <c r="ED34" s="21">
        <v>132578</v>
      </c>
      <c r="EE34" s="21">
        <v>136758</v>
      </c>
      <c r="EF34" s="24">
        <v>117175</v>
      </c>
      <c r="EG34" s="24">
        <v>119587</v>
      </c>
      <c r="EH34" s="24">
        <v>153497</v>
      </c>
      <c r="EI34" s="24">
        <v>139970</v>
      </c>
      <c r="EJ34" s="25">
        <v>163358</v>
      </c>
      <c r="EK34" s="24">
        <v>117161</v>
      </c>
      <c r="EL34" s="24">
        <v>121453</v>
      </c>
      <c r="EM34" s="99">
        <v>115472</v>
      </c>
      <c r="EN34" s="24">
        <v>162563</v>
      </c>
      <c r="EO34" s="24">
        <v>80513</v>
      </c>
      <c r="EP34" s="24">
        <v>88526</v>
      </c>
      <c r="EQ34" s="24">
        <v>120508</v>
      </c>
      <c r="ER34" s="24">
        <v>73456</v>
      </c>
      <c r="ES34" s="24">
        <v>88706</v>
      </c>
      <c r="ET34" s="24">
        <v>119962</v>
      </c>
      <c r="EU34" s="24">
        <v>128886</v>
      </c>
      <c r="EV34" s="24">
        <v>112385</v>
      </c>
      <c r="EW34" s="24">
        <v>103745</v>
      </c>
      <c r="EX34" s="24">
        <v>88137</v>
      </c>
      <c r="EY34" s="24">
        <v>103228</v>
      </c>
      <c r="EZ34" s="24">
        <v>147979</v>
      </c>
      <c r="FA34" s="24">
        <v>123011</v>
      </c>
      <c r="FB34" s="24">
        <v>144407</v>
      </c>
      <c r="FC34" s="38">
        <v>134514</v>
      </c>
      <c r="FD34" s="38">
        <v>90979</v>
      </c>
      <c r="FE34" s="38">
        <v>100130</v>
      </c>
      <c r="FF34" s="38">
        <v>161011</v>
      </c>
      <c r="FG34" s="38">
        <v>100424</v>
      </c>
      <c r="FH34" s="38">
        <v>108968</v>
      </c>
      <c r="FI34" s="38">
        <v>154005</v>
      </c>
      <c r="FJ34" s="38">
        <v>91876</v>
      </c>
      <c r="FK34" s="38">
        <v>130287</v>
      </c>
      <c r="FL34" s="38">
        <v>209101</v>
      </c>
      <c r="FM34" s="28">
        <v>138433</v>
      </c>
      <c r="FN34" s="28">
        <v>120984</v>
      </c>
      <c r="FO34" s="28">
        <v>188826</v>
      </c>
      <c r="FP34" s="28">
        <v>99515</v>
      </c>
      <c r="FQ34" s="28">
        <v>82712</v>
      </c>
      <c r="FR34" s="28">
        <v>148389</v>
      </c>
      <c r="FS34" s="28">
        <v>161460</v>
      </c>
      <c r="FT34" s="28">
        <v>118615</v>
      </c>
      <c r="FU34" s="28">
        <v>188314</v>
      </c>
      <c r="FV34" s="28">
        <v>164020</v>
      </c>
      <c r="FW34" s="28">
        <v>166416</v>
      </c>
      <c r="FX34" s="28">
        <v>312983</v>
      </c>
      <c r="FY34" s="28">
        <v>136114</v>
      </c>
      <c r="FZ34" s="28">
        <v>183182</v>
      </c>
    </row>
    <row r="35" spans="1:336" s="29" customFormat="1" x14ac:dyDescent="0.25">
      <c r="A35" s="20" t="s">
        <v>196</v>
      </c>
      <c r="B35" s="21">
        <v>13140</v>
      </c>
      <c r="C35" s="21">
        <v>18138</v>
      </c>
      <c r="D35" s="21">
        <v>26573</v>
      </c>
      <c r="E35" s="21">
        <v>29743</v>
      </c>
      <c r="F35" s="21">
        <v>23817</v>
      </c>
      <c r="G35" s="21">
        <v>18071</v>
      </c>
      <c r="H35" s="21">
        <v>15871</v>
      </c>
      <c r="I35" s="21">
        <v>16600</v>
      </c>
      <c r="J35" s="21">
        <v>18741</v>
      </c>
      <c r="K35" s="21">
        <v>21562</v>
      </c>
      <c r="L35" s="21">
        <v>17210</v>
      </c>
      <c r="M35" s="21">
        <v>12808</v>
      </c>
      <c r="N35" s="21">
        <v>116667</v>
      </c>
      <c r="O35" s="21">
        <v>113407</v>
      </c>
      <c r="P35" s="21">
        <v>100883</v>
      </c>
      <c r="Q35" s="22">
        <v>104783</v>
      </c>
      <c r="R35" s="21">
        <v>125509</v>
      </c>
      <c r="S35" s="21">
        <v>102278</v>
      </c>
      <c r="T35" s="21">
        <v>119012</v>
      </c>
      <c r="U35" s="21">
        <v>108075</v>
      </c>
      <c r="V35" s="21">
        <v>211847</v>
      </c>
      <c r="W35" s="21">
        <v>223008</v>
      </c>
      <c r="X35" s="21">
        <v>241234</v>
      </c>
      <c r="Y35" s="21">
        <v>224020</v>
      </c>
      <c r="Z35" s="21">
        <v>199074</v>
      </c>
      <c r="AA35" s="21">
        <v>314851</v>
      </c>
      <c r="AB35" s="21">
        <v>332335</v>
      </c>
      <c r="AC35" s="23">
        <v>286309</v>
      </c>
      <c r="AD35" s="21">
        <v>327118</v>
      </c>
      <c r="AE35" s="23">
        <v>196003</v>
      </c>
      <c r="AF35" s="23">
        <v>156766</v>
      </c>
      <c r="AG35" s="21">
        <v>137367</v>
      </c>
      <c r="AH35" s="23">
        <v>201974</v>
      </c>
      <c r="AI35" s="23">
        <v>257411</v>
      </c>
      <c r="AJ35" s="23">
        <v>198370</v>
      </c>
      <c r="AK35" s="23">
        <v>109952</v>
      </c>
      <c r="AL35" s="23">
        <v>141895</v>
      </c>
      <c r="AM35" s="21">
        <v>240064</v>
      </c>
      <c r="AN35" s="21">
        <v>96774</v>
      </c>
      <c r="AO35" s="21">
        <v>142767</v>
      </c>
      <c r="AP35" s="21">
        <v>157785</v>
      </c>
      <c r="AQ35" s="21">
        <v>289033</v>
      </c>
      <c r="AR35" s="21">
        <v>182925</v>
      </c>
      <c r="AS35" s="21">
        <v>236567</v>
      </c>
      <c r="AT35" s="21">
        <v>235087</v>
      </c>
      <c r="AU35" s="21">
        <v>206595</v>
      </c>
      <c r="AV35" s="21">
        <v>307976</v>
      </c>
      <c r="AW35" s="21">
        <v>242019</v>
      </c>
      <c r="AX35" s="21">
        <v>243104</v>
      </c>
      <c r="AY35" s="21">
        <v>205148</v>
      </c>
      <c r="AZ35" s="21">
        <v>135936</v>
      </c>
      <c r="BA35" s="21">
        <v>122513</v>
      </c>
      <c r="BB35" s="21">
        <v>159639</v>
      </c>
      <c r="BC35" s="21">
        <v>116576</v>
      </c>
      <c r="BD35" s="21">
        <v>84332</v>
      </c>
      <c r="BE35" s="21">
        <v>108678</v>
      </c>
      <c r="BF35" s="21">
        <v>100081</v>
      </c>
      <c r="BG35" s="21">
        <v>63152</v>
      </c>
      <c r="BH35" s="21">
        <v>117013</v>
      </c>
      <c r="BI35" s="21">
        <v>92310</v>
      </c>
      <c r="BJ35" s="24">
        <v>93785</v>
      </c>
      <c r="BK35" s="25">
        <v>164848</v>
      </c>
      <c r="BL35" s="24">
        <v>89453</v>
      </c>
      <c r="BM35" s="24">
        <v>66280</v>
      </c>
      <c r="BN35" s="24">
        <v>107168</v>
      </c>
      <c r="BO35" s="24">
        <v>79576</v>
      </c>
      <c r="BP35" s="24">
        <v>128445</v>
      </c>
      <c r="BQ35" s="21">
        <v>157212</v>
      </c>
      <c r="BR35" s="21">
        <v>95696</v>
      </c>
      <c r="BS35" s="21">
        <v>72310</v>
      </c>
      <c r="BT35" s="21">
        <v>116760</v>
      </c>
      <c r="BU35" s="21">
        <v>73612</v>
      </c>
      <c r="BV35" s="24">
        <v>78789</v>
      </c>
      <c r="BW35" s="24">
        <v>101700</v>
      </c>
      <c r="BX35" s="24">
        <v>73936</v>
      </c>
      <c r="BY35" s="24">
        <v>71304</v>
      </c>
      <c r="BZ35" s="24">
        <v>131038</v>
      </c>
      <c r="CA35" s="21">
        <v>95210</v>
      </c>
      <c r="CB35" s="21">
        <v>77621</v>
      </c>
      <c r="CC35" s="21">
        <v>88427</v>
      </c>
      <c r="CD35" s="21">
        <v>97476</v>
      </c>
      <c r="CE35" s="21">
        <v>143646</v>
      </c>
      <c r="CF35" s="21">
        <v>229576</v>
      </c>
      <c r="CG35" s="21">
        <v>112022</v>
      </c>
      <c r="CH35" s="21">
        <v>215497</v>
      </c>
      <c r="CI35" s="21">
        <v>267551</v>
      </c>
      <c r="CJ35" s="21">
        <v>130037</v>
      </c>
      <c r="CK35" s="21">
        <v>131360</v>
      </c>
      <c r="CL35" s="21">
        <v>135776</v>
      </c>
      <c r="CM35" s="21">
        <v>180088</v>
      </c>
      <c r="CN35" s="21">
        <v>162760</v>
      </c>
      <c r="CO35" s="21">
        <v>238674</v>
      </c>
      <c r="CP35" s="21">
        <v>111671</v>
      </c>
      <c r="CQ35" s="21">
        <v>141350</v>
      </c>
      <c r="CR35" s="21">
        <v>113231</v>
      </c>
      <c r="CS35" s="21">
        <v>86333</v>
      </c>
      <c r="CT35" s="21">
        <v>74268</v>
      </c>
      <c r="CU35" s="21">
        <v>116150</v>
      </c>
      <c r="CV35" s="21">
        <v>109099</v>
      </c>
      <c r="CW35" s="21">
        <v>96584</v>
      </c>
      <c r="CX35" s="21">
        <v>229905</v>
      </c>
      <c r="CY35" s="21">
        <v>108977</v>
      </c>
      <c r="CZ35" s="21">
        <v>63101</v>
      </c>
      <c r="DA35" s="21">
        <v>82847</v>
      </c>
      <c r="DB35" s="21">
        <v>111163</v>
      </c>
      <c r="DC35" s="21">
        <v>114838</v>
      </c>
      <c r="DD35" s="21">
        <v>292209</v>
      </c>
      <c r="DE35" s="21">
        <v>97145</v>
      </c>
      <c r="DF35" s="21">
        <v>120015</v>
      </c>
      <c r="DG35" s="21">
        <v>283339</v>
      </c>
      <c r="DH35" s="21">
        <v>122759</v>
      </c>
      <c r="DI35" s="21">
        <v>80105</v>
      </c>
      <c r="DJ35" s="21">
        <v>386174</v>
      </c>
      <c r="DK35" s="21">
        <v>179829</v>
      </c>
      <c r="DL35" s="21">
        <v>145955</v>
      </c>
      <c r="DM35" s="21">
        <v>509141</v>
      </c>
      <c r="DN35" s="21">
        <v>100006</v>
      </c>
      <c r="DO35" s="21">
        <v>112666</v>
      </c>
      <c r="DP35" s="21">
        <v>606137</v>
      </c>
      <c r="DQ35" s="21">
        <v>124753</v>
      </c>
      <c r="DR35" s="21">
        <v>104812</v>
      </c>
      <c r="DS35" s="21">
        <v>587815</v>
      </c>
      <c r="DT35" s="21">
        <v>145071</v>
      </c>
      <c r="DU35" s="21">
        <v>158120</v>
      </c>
      <c r="DV35" s="21">
        <v>732007</v>
      </c>
      <c r="DW35" s="21">
        <v>219704</v>
      </c>
      <c r="DX35" s="21">
        <v>255888</v>
      </c>
      <c r="DY35" s="21">
        <v>836496</v>
      </c>
      <c r="DZ35" s="21">
        <v>179773</v>
      </c>
      <c r="EA35" s="21">
        <v>241430</v>
      </c>
      <c r="EB35" s="21">
        <v>465209</v>
      </c>
      <c r="EC35" s="21">
        <v>240029</v>
      </c>
      <c r="ED35" s="21">
        <v>241554</v>
      </c>
      <c r="EE35" s="21">
        <v>661449</v>
      </c>
      <c r="EF35" s="24">
        <v>208194</v>
      </c>
      <c r="EG35" s="24">
        <v>182397</v>
      </c>
      <c r="EH35" s="24">
        <v>356279</v>
      </c>
      <c r="EI35" s="24">
        <v>262024</v>
      </c>
      <c r="EJ35" s="25">
        <v>253826</v>
      </c>
      <c r="EK35" s="24">
        <v>708021</v>
      </c>
      <c r="EL35" s="24">
        <v>196931</v>
      </c>
      <c r="EM35" s="99">
        <v>198270</v>
      </c>
      <c r="EN35" s="24">
        <v>697810</v>
      </c>
      <c r="EO35" s="24">
        <v>147677</v>
      </c>
      <c r="EP35" s="24">
        <v>263502</v>
      </c>
      <c r="EQ35" s="24">
        <v>758959</v>
      </c>
      <c r="ER35" s="24">
        <v>199913</v>
      </c>
      <c r="ES35" s="24">
        <v>279726</v>
      </c>
      <c r="ET35" s="24">
        <v>334231</v>
      </c>
      <c r="EU35" s="24">
        <v>259147</v>
      </c>
      <c r="EV35" s="24">
        <v>274509</v>
      </c>
      <c r="EW35" s="24">
        <v>756162</v>
      </c>
      <c r="EX35" s="24">
        <v>321015</v>
      </c>
      <c r="EY35" s="24">
        <v>260882</v>
      </c>
      <c r="EZ35" s="24">
        <v>355320</v>
      </c>
      <c r="FA35" s="24">
        <v>201965</v>
      </c>
      <c r="FB35" s="24">
        <v>161808</v>
      </c>
      <c r="FC35" s="38">
        <v>808856</v>
      </c>
      <c r="FD35" s="38">
        <v>144481</v>
      </c>
      <c r="FE35" s="38">
        <v>168620</v>
      </c>
      <c r="FF35" s="38">
        <v>679490</v>
      </c>
      <c r="FG35" s="38">
        <v>138996</v>
      </c>
      <c r="FH35" s="38">
        <v>228999</v>
      </c>
      <c r="FI35" s="38">
        <v>338398</v>
      </c>
      <c r="FJ35" s="38">
        <v>221603</v>
      </c>
      <c r="FK35" s="38">
        <v>241195</v>
      </c>
      <c r="FL35" s="38">
        <v>879705</v>
      </c>
      <c r="FM35" s="28">
        <v>227030</v>
      </c>
      <c r="FN35" s="28">
        <v>154884</v>
      </c>
      <c r="FO35" s="28">
        <v>325776</v>
      </c>
      <c r="FP35" s="28">
        <v>150795</v>
      </c>
      <c r="FQ35" s="28">
        <v>134120</v>
      </c>
      <c r="FR35" s="28">
        <v>851911</v>
      </c>
      <c r="FS35" s="28">
        <v>153865</v>
      </c>
      <c r="FT35" s="28">
        <v>167868</v>
      </c>
      <c r="FU35" s="28">
        <v>325292</v>
      </c>
      <c r="FV35" s="28">
        <v>141160</v>
      </c>
      <c r="FW35" s="28">
        <v>101402</v>
      </c>
      <c r="FX35" s="28">
        <v>951396</v>
      </c>
      <c r="FY35" s="28">
        <v>123928</v>
      </c>
      <c r="FZ35" s="28">
        <v>134064</v>
      </c>
    </row>
    <row r="36" spans="1:336" s="29" customFormat="1" x14ac:dyDescent="0.25">
      <c r="A36" s="20" t="s">
        <v>197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2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3"/>
      <c r="AD36" s="21"/>
      <c r="AE36" s="23">
        <v>1824</v>
      </c>
      <c r="AF36" s="23">
        <v>716</v>
      </c>
      <c r="AG36" s="21">
        <v>407</v>
      </c>
      <c r="AH36" s="23">
        <v>419</v>
      </c>
      <c r="AI36" s="23">
        <v>263</v>
      </c>
      <c r="AJ36" s="23">
        <v>182</v>
      </c>
      <c r="AK36" s="23">
        <v>737</v>
      </c>
      <c r="AL36" s="100">
        <v>1668</v>
      </c>
      <c r="AM36" s="21">
        <v>883</v>
      </c>
      <c r="AN36" s="21">
        <v>951</v>
      </c>
      <c r="AO36" s="21">
        <v>214</v>
      </c>
      <c r="AP36" s="21">
        <v>9</v>
      </c>
      <c r="AQ36" s="21">
        <v>412</v>
      </c>
      <c r="AR36" s="21">
        <v>242</v>
      </c>
      <c r="AS36" s="21">
        <v>979</v>
      </c>
      <c r="AT36" s="21">
        <v>164</v>
      </c>
      <c r="AU36" s="21">
        <v>1652</v>
      </c>
      <c r="AV36" s="21">
        <v>3</v>
      </c>
      <c r="AW36" s="21">
        <v>22</v>
      </c>
      <c r="AX36" s="21">
        <v>413</v>
      </c>
      <c r="AY36" s="21">
        <v>0</v>
      </c>
      <c r="AZ36" s="21">
        <v>11</v>
      </c>
      <c r="BA36" s="21">
        <v>19</v>
      </c>
      <c r="BB36" s="21">
        <v>2</v>
      </c>
      <c r="BC36" s="21">
        <v>0</v>
      </c>
      <c r="BD36" s="21">
        <v>1</v>
      </c>
      <c r="BE36" s="21">
        <v>11</v>
      </c>
      <c r="BF36" s="21">
        <v>632</v>
      </c>
      <c r="BG36" s="21">
        <v>14</v>
      </c>
      <c r="BH36" s="21">
        <v>547</v>
      </c>
      <c r="BI36" s="21">
        <v>4</v>
      </c>
      <c r="BJ36" s="24">
        <v>25</v>
      </c>
      <c r="BK36" s="25">
        <v>966</v>
      </c>
      <c r="BL36" s="24">
        <v>4</v>
      </c>
      <c r="BM36" s="24">
        <v>3</v>
      </c>
      <c r="BN36" s="24">
        <v>364</v>
      </c>
      <c r="BO36" s="24">
        <v>1180</v>
      </c>
      <c r="BP36" s="24">
        <v>1342</v>
      </c>
      <c r="BQ36" s="21">
        <v>2239</v>
      </c>
      <c r="BR36" s="21">
        <v>1906</v>
      </c>
      <c r="BS36" s="21">
        <v>2516</v>
      </c>
      <c r="BT36" s="21">
        <v>512</v>
      </c>
      <c r="BU36" s="21">
        <v>452</v>
      </c>
      <c r="BV36" s="24">
        <v>100</v>
      </c>
      <c r="BW36" s="24">
        <v>17</v>
      </c>
      <c r="BX36" s="24">
        <v>512</v>
      </c>
      <c r="BY36" s="24">
        <v>400</v>
      </c>
      <c r="BZ36" s="24">
        <v>1350</v>
      </c>
      <c r="CA36" s="21">
        <v>52</v>
      </c>
      <c r="CB36" s="21">
        <v>305</v>
      </c>
      <c r="CC36" s="21">
        <v>105</v>
      </c>
      <c r="CD36" s="21">
        <v>0</v>
      </c>
      <c r="CE36" s="21">
        <v>0</v>
      </c>
      <c r="CF36" s="21">
        <v>6</v>
      </c>
      <c r="CG36" s="21">
        <v>2</v>
      </c>
      <c r="CH36" s="21">
        <v>7</v>
      </c>
      <c r="CI36" s="21">
        <v>3</v>
      </c>
      <c r="CJ36" s="21">
        <v>9</v>
      </c>
      <c r="CK36" s="21">
        <v>4</v>
      </c>
      <c r="CL36" s="21">
        <v>2</v>
      </c>
      <c r="CM36" s="21">
        <v>5</v>
      </c>
      <c r="CN36" s="21">
        <v>8</v>
      </c>
      <c r="CO36" s="21">
        <v>24</v>
      </c>
      <c r="CP36" s="21">
        <v>4</v>
      </c>
      <c r="CQ36" s="21">
        <v>4</v>
      </c>
      <c r="CR36" s="21">
        <v>2</v>
      </c>
      <c r="CS36" s="21">
        <v>0</v>
      </c>
      <c r="CT36" s="21">
        <v>0</v>
      </c>
      <c r="CU36" s="21">
        <v>0</v>
      </c>
      <c r="CV36" s="21">
        <v>0</v>
      </c>
      <c r="CW36" s="21">
        <v>0</v>
      </c>
      <c r="CX36" s="21">
        <v>0</v>
      </c>
      <c r="CY36" s="21">
        <v>0</v>
      </c>
      <c r="CZ36" s="21">
        <v>0</v>
      </c>
      <c r="DA36" s="21">
        <v>0</v>
      </c>
      <c r="DB36" s="21">
        <v>0</v>
      </c>
      <c r="DC36" s="21">
        <v>0</v>
      </c>
      <c r="DD36" s="21">
        <v>0</v>
      </c>
      <c r="DE36" s="21">
        <v>0</v>
      </c>
      <c r="DF36" s="21">
        <v>0</v>
      </c>
      <c r="DG36" s="21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1">
        <v>0</v>
      </c>
      <c r="DN36" s="21">
        <v>0</v>
      </c>
      <c r="DO36" s="21">
        <v>0</v>
      </c>
      <c r="DP36" s="21">
        <v>0</v>
      </c>
      <c r="DQ36" s="21">
        <v>0</v>
      </c>
      <c r="DR36" s="21">
        <v>0</v>
      </c>
      <c r="DS36" s="21">
        <v>0</v>
      </c>
      <c r="DT36" s="21">
        <v>0</v>
      </c>
      <c r="DU36" s="21">
        <v>0</v>
      </c>
      <c r="DV36" s="21">
        <v>0</v>
      </c>
      <c r="DW36" s="21">
        <v>0</v>
      </c>
      <c r="DX36" s="21">
        <v>0</v>
      </c>
      <c r="DY36" s="21">
        <v>0</v>
      </c>
      <c r="DZ36" s="21">
        <v>0</v>
      </c>
      <c r="EA36" s="21">
        <v>0</v>
      </c>
      <c r="EB36" s="21">
        <v>0</v>
      </c>
      <c r="EC36" s="21">
        <v>0</v>
      </c>
      <c r="ED36" s="21">
        <v>0</v>
      </c>
      <c r="EE36" s="21">
        <v>0</v>
      </c>
      <c r="EF36" s="24">
        <v>0</v>
      </c>
      <c r="EG36" s="24">
        <v>0</v>
      </c>
      <c r="EH36" s="24">
        <v>0</v>
      </c>
      <c r="EI36" s="24">
        <v>0</v>
      </c>
      <c r="EJ36" s="25">
        <v>0</v>
      </c>
      <c r="EK36" s="24">
        <v>0</v>
      </c>
      <c r="EL36" s="24">
        <v>0</v>
      </c>
      <c r="EM36" s="99">
        <v>0</v>
      </c>
      <c r="EN36" s="24">
        <v>0</v>
      </c>
      <c r="EO36" s="24">
        <v>0</v>
      </c>
      <c r="EP36" s="24">
        <v>0</v>
      </c>
      <c r="EQ36" s="24">
        <v>0</v>
      </c>
      <c r="ER36" s="24">
        <v>0</v>
      </c>
      <c r="ES36" s="24">
        <v>0</v>
      </c>
      <c r="ET36" s="24">
        <v>0</v>
      </c>
      <c r="EU36" s="24">
        <v>0</v>
      </c>
      <c r="EV36" s="24">
        <v>0</v>
      </c>
      <c r="EW36" s="24">
        <v>0</v>
      </c>
      <c r="EX36" s="24">
        <v>0</v>
      </c>
      <c r="EY36" s="24">
        <v>0</v>
      </c>
      <c r="EZ36" s="24">
        <v>0</v>
      </c>
      <c r="FA36" s="24">
        <v>0</v>
      </c>
      <c r="FB36" s="24">
        <v>0</v>
      </c>
      <c r="FC36" s="38">
        <v>0</v>
      </c>
      <c r="FD36" s="38">
        <v>0</v>
      </c>
      <c r="FE36" s="38">
        <v>0</v>
      </c>
      <c r="FF36" s="38">
        <v>0</v>
      </c>
      <c r="FG36" s="38">
        <v>0</v>
      </c>
      <c r="FH36" s="38">
        <v>0</v>
      </c>
      <c r="FI36" s="38">
        <v>0</v>
      </c>
      <c r="FJ36" s="38">
        <v>0</v>
      </c>
      <c r="FK36" s="38">
        <v>0</v>
      </c>
      <c r="FL36" s="38">
        <v>0</v>
      </c>
      <c r="FM36" s="28">
        <v>0</v>
      </c>
      <c r="FN36" s="28">
        <v>0</v>
      </c>
      <c r="FO36" s="28">
        <v>0</v>
      </c>
      <c r="FP36" s="28">
        <v>0</v>
      </c>
      <c r="FQ36" s="28">
        <v>0</v>
      </c>
      <c r="FR36" s="28">
        <v>0</v>
      </c>
      <c r="FS36" s="28">
        <v>0</v>
      </c>
      <c r="FT36" s="28">
        <v>0</v>
      </c>
      <c r="FU36" s="28">
        <v>0</v>
      </c>
      <c r="FV36" s="28">
        <v>0</v>
      </c>
      <c r="FW36" s="28">
        <v>0</v>
      </c>
      <c r="FX36" s="28">
        <v>0</v>
      </c>
      <c r="FY36" s="28">
        <v>0</v>
      </c>
      <c r="FZ36" s="28">
        <v>0</v>
      </c>
    </row>
    <row r="37" spans="1:336" s="29" customFormat="1" x14ac:dyDescent="0.25">
      <c r="A37" s="20" t="s">
        <v>198</v>
      </c>
      <c r="B37" s="21">
        <v>83521</v>
      </c>
      <c r="C37" s="21">
        <v>89729</v>
      </c>
      <c r="D37" s="21">
        <v>78089</v>
      </c>
      <c r="E37" s="21">
        <v>135349</v>
      </c>
      <c r="F37" s="21">
        <v>51854</v>
      </c>
      <c r="G37" s="21">
        <v>41598</v>
      </c>
      <c r="H37" s="21">
        <v>46998</v>
      </c>
      <c r="I37" s="21">
        <v>35834</v>
      </c>
      <c r="J37" s="21">
        <v>35388</v>
      </c>
      <c r="K37" s="21">
        <v>43124</v>
      </c>
      <c r="L37" s="21">
        <v>64332</v>
      </c>
      <c r="M37" s="21">
        <v>33410</v>
      </c>
      <c r="N37" s="21">
        <v>56160</v>
      </c>
      <c r="O37" s="21">
        <v>65316</v>
      </c>
      <c r="P37" s="21">
        <v>44195</v>
      </c>
      <c r="Q37" s="22">
        <v>74304</v>
      </c>
      <c r="R37" s="21">
        <v>75394</v>
      </c>
      <c r="S37" s="21">
        <v>52474</v>
      </c>
      <c r="T37" s="21">
        <v>92659</v>
      </c>
      <c r="U37" s="21">
        <v>78608</v>
      </c>
      <c r="V37" s="21">
        <v>49394</v>
      </c>
      <c r="W37" s="21">
        <v>62363</v>
      </c>
      <c r="X37" s="21">
        <v>74361</v>
      </c>
      <c r="Y37" s="21">
        <v>52520</v>
      </c>
      <c r="Z37" s="21">
        <v>78710</v>
      </c>
      <c r="AA37" s="21">
        <v>91534</v>
      </c>
      <c r="AB37" s="21">
        <v>62514</v>
      </c>
      <c r="AC37" s="23">
        <v>88226</v>
      </c>
      <c r="AD37" s="21">
        <v>88412</v>
      </c>
      <c r="AE37" s="23">
        <v>42125</v>
      </c>
      <c r="AF37" s="23">
        <v>48926</v>
      </c>
      <c r="AG37" s="21">
        <v>69275</v>
      </c>
      <c r="AH37" s="23">
        <v>40757</v>
      </c>
      <c r="AI37" s="23">
        <v>37906</v>
      </c>
      <c r="AJ37" s="23">
        <v>53382</v>
      </c>
      <c r="AK37" s="23">
        <v>21097</v>
      </c>
      <c r="AL37" s="23">
        <v>28441</v>
      </c>
      <c r="AM37" s="21">
        <v>32344</v>
      </c>
      <c r="AN37" s="21">
        <v>27537</v>
      </c>
      <c r="AO37" s="21">
        <v>40512</v>
      </c>
      <c r="AP37" s="21">
        <v>68836</v>
      </c>
      <c r="AQ37" s="21">
        <v>47222</v>
      </c>
      <c r="AR37" s="21">
        <v>26882</v>
      </c>
      <c r="AS37" s="21">
        <v>54104</v>
      </c>
      <c r="AT37" s="21">
        <v>49006</v>
      </c>
      <c r="AU37" s="21">
        <v>20591</v>
      </c>
      <c r="AV37" s="21">
        <v>34208</v>
      </c>
      <c r="AW37" s="21">
        <v>29270</v>
      </c>
      <c r="AX37" s="21">
        <v>25715</v>
      </c>
      <c r="AY37" s="21">
        <v>41728</v>
      </c>
      <c r="AZ37" s="21">
        <v>34656</v>
      </c>
      <c r="BA37" s="21">
        <v>40710</v>
      </c>
      <c r="BB37" s="21">
        <v>38322</v>
      </c>
      <c r="BC37" s="21">
        <v>30672</v>
      </c>
      <c r="BD37" s="21">
        <v>44208</v>
      </c>
      <c r="BE37" s="21">
        <v>49120</v>
      </c>
      <c r="BF37" s="21">
        <v>28654</v>
      </c>
      <c r="BG37" s="21">
        <v>28634</v>
      </c>
      <c r="BH37" s="21">
        <v>33245</v>
      </c>
      <c r="BI37" s="21">
        <v>26919</v>
      </c>
      <c r="BJ37" s="24">
        <v>22395</v>
      </c>
      <c r="BK37" s="25">
        <v>36108</v>
      </c>
      <c r="BL37" s="24">
        <v>23362</v>
      </c>
      <c r="BM37" s="24">
        <v>27342</v>
      </c>
      <c r="BN37" s="24">
        <v>39081</v>
      </c>
      <c r="BO37" s="24">
        <v>35468</v>
      </c>
      <c r="BP37" s="24">
        <v>41138</v>
      </c>
      <c r="BQ37" s="21">
        <v>34886</v>
      </c>
      <c r="BR37" s="21">
        <v>31349</v>
      </c>
      <c r="BS37" s="21">
        <v>33798</v>
      </c>
      <c r="BT37" s="21">
        <v>27198</v>
      </c>
      <c r="BU37" s="21">
        <v>18602</v>
      </c>
      <c r="BV37" s="24">
        <v>32457</v>
      </c>
      <c r="BW37" s="24">
        <v>25997</v>
      </c>
      <c r="BX37" s="24">
        <v>12924</v>
      </c>
      <c r="BY37" s="24">
        <v>29491</v>
      </c>
      <c r="BZ37" s="24">
        <v>23688</v>
      </c>
      <c r="CA37" s="21">
        <v>19768</v>
      </c>
      <c r="CB37" s="21">
        <v>31979</v>
      </c>
      <c r="CC37" s="21">
        <v>17243</v>
      </c>
      <c r="CD37" s="21">
        <v>23829</v>
      </c>
      <c r="CE37" s="21">
        <v>26652</v>
      </c>
      <c r="CF37" s="21">
        <v>39953</v>
      </c>
      <c r="CG37" s="21">
        <v>16491</v>
      </c>
      <c r="CH37" s="21">
        <v>22658</v>
      </c>
      <c r="CI37" s="21">
        <v>22994</v>
      </c>
      <c r="CJ37" s="21">
        <v>17660</v>
      </c>
      <c r="CK37" s="21">
        <v>26856</v>
      </c>
      <c r="CL37" s="21">
        <v>16630</v>
      </c>
      <c r="CM37" s="21">
        <v>26969</v>
      </c>
      <c r="CN37" s="21">
        <v>32979</v>
      </c>
      <c r="CO37" s="21">
        <v>19278</v>
      </c>
      <c r="CP37" s="21">
        <v>18091</v>
      </c>
      <c r="CQ37" s="21">
        <v>14172</v>
      </c>
      <c r="CR37" s="21">
        <v>17207</v>
      </c>
      <c r="CS37" s="21">
        <v>14650</v>
      </c>
      <c r="CT37" s="21">
        <v>24370</v>
      </c>
      <c r="CU37" s="21">
        <v>32509</v>
      </c>
      <c r="CV37" s="21">
        <v>12836</v>
      </c>
      <c r="CW37" s="21">
        <v>33104</v>
      </c>
      <c r="CX37" s="21">
        <v>26016</v>
      </c>
      <c r="CY37" s="21">
        <v>16576</v>
      </c>
      <c r="CZ37" s="21">
        <v>16428</v>
      </c>
      <c r="DA37" s="21">
        <v>25934</v>
      </c>
      <c r="DB37" s="21">
        <v>20657</v>
      </c>
      <c r="DC37" s="21">
        <v>31621</v>
      </c>
      <c r="DD37" s="21">
        <v>56297</v>
      </c>
      <c r="DE37" s="21">
        <v>23169</v>
      </c>
      <c r="DF37" s="21">
        <v>20987</v>
      </c>
      <c r="DG37" s="21">
        <v>29467</v>
      </c>
      <c r="DH37" s="21">
        <v>16882</v>
      </c>
      <c r="DI37" s="21">
        <v>21871</v>
      </c>
      <c r="DJ37" s="21">
        <v>45290</v>
      </c>
      <c r="DK37" s="21">
        <v>41588</v>
      </c>
      <c r="DL37" s="21">
        <v>37192</v>
      </c>
      <c r="DM37" s="21">
        <v>29470</v>
      </c>
      <c r="DN37" s="21">
        <v>26192</v>
      </c>
      <c r="DO37" s="21">
        <v>25679</v>
      </c>
      <c r="DP37" s="21">
        <v>26253</v>
      </c>
      <c r="DQ37" s="21">
        <v>19211</v>
      </c>
      <c r="DR37" s="21">
        <v>32043</v>
      </c>
      <c r="DS37" s="21">
        <v>22021</v>
      </c>
      <c r="DT37" s="21">
        <v>10656</v>
      </c>
      <c r="DU37" s="21">
        <v>18631</v>
      </c>
      <c r="DV37" s="21">
        <v>20429</v>
      </c>
      <c r="DW37" s="21">
        <v>22524</v>
      </c>
      <c r="DX37" s="21">
        <v>29746</v>
      </c>
      <c r="DY37" s="21">
        <v>24610</v>
      </c>
      <c r="DZ37" s="21">
        <v>27467</v>
      </c>
      <c r="EA37" s="21">
        <v>32108</v>
      </c>
      <c r="EB37" s="21">
        <v>32440</v>
      </c>
      <c r="EC37" s="21">
        <v>24060</v>
      </c>
      <c r="ED37" s="21">
        <v>31319</v>
      </c>
      <c r="EE37" s="21">
        <v>31567</v>
      </c>
      <c r="EF37" s="24">
        <v>14406</v>
      </c>
      <c r="EG37" s="24">
        <v>25298</v>
      </c>
      <c r="EH37" s="24">
        <v>26855</v>
      </c>
      <c r="EI37" s="24">
        <v>19965</v>
      </c>
      <c r="EJ37" s="25">
        <v>25101</v>
      </c>
      <c r="EK37" s="24">
        <v>23640</v>
      </c>
      <c r="EL37" s="24">
        <v>19018</v>
      </c>
      <c r="EM37" s="99">
        <v>18452</v>
      </c>
      <c r="EN37" s="24">
        <v>37319</v>
      </c>
      <c r="EO37" s="24">
        <v>22461</v>
      </c>
      <c r="EP37" s="24">
        <v>31355</v>
      </c>
      <c r="EQ37" s="24">
        <v>27397</v>
      </c>
      <c r="ER37" s="24">
        <v>14796</v>
      </c>
      <c r="ES37" s="24">
        <v>14388</v>
      </c>
      <c r="ET37" s="24">
        <v>20069</v>
      </c>
      <c r="EU37" s="24">
        <v>27140</v>
      </c>
      <c r="EV37" s="24">
        <v>13563</v>
      </c>
      <c r="EW37" s="24">
        <v>14003</v>
      </c>
      <c r="EX37" s="24">
        <v>14364</v>
      </c>
      <c r="EY37" s="24">
        <v>12519</v>
      </c>
      <c r="EZ37" s="24">
        <v>17114</v>
      </c>
      <c r="FA37" s="24">
        <v>17935</v>
      </c>
      <c r="FB37" s="24">
        <v>15301</v>
      </c>
      <c r="FC37" s="38">
        <v>17066</v>
      </c>
      <c r="FD37" s="38">
        <v>19237</v>
      </c>
      <c r="FE37" s="38">
        <v>18828</v>
      </c>
      <c r="FF37" s="38">
        <v>21250</v>
      </c>
      <c r="FG37" s="38">
        <v>18061</v>
      </c>
      <c r="FH37" s="38">
        <v>23008</v>
      </c>
      <c r="FI37" s="38">
        <v>16918</v>
      </c>
      <c r="FJ37" s="38">
        <v>18028</v>
      </c>
      <c r="FK37" s="38">
        <v>19636</v>
      </c>
      <c r="FL37" s="38">
        <v>21469</v>
      </c>
      <c r="FM37" s="28">
        <v>26215</v>
      </c>
      <c r="FN37" s="28">
        <v>13288</v>
      </c>
      <c r="FO37" s="28">
        <v>12661</v>
      </c>
      <c r="FP37" s="28">
        <v>13732</v>
      </c>
      <c r="FQ37" s="28">
        <v>15505</v>
      </c>
      <c r="FR37" s="28">
        <v>13207</v>
      </c>
      <c r="FS37" s="28">
        <v>15408</v>
      </c>
      <c r="FT37" s="28">
        <v>15825</v>
      </c>
      <c r="FU37" s="28">
        <v>17217</v>
      </c>
      <c r="FV37" s="28">
        <v>18552</v>
      </c>
      <c r="FW37" s="28">
        <v>14832</v>
      </c>
      <c r="FX37" s="28">
        <v>22621</v>
      </c>
      <c r="FY37" s="28">
        <v>17940</v>
      </c>
      <c r="FZ37" s="28">
        <v>12447</v>
      </c>
    </row>
    <row r="38" spans="1:336" s="29" customFormat="1" x14ac:dyDescent="0.25">
      <c r="A38" s="101" t="s">
        <v>199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>
        <v>2075</v>
      </c>
      <c r="M38" s="21">
        <v>2702</v>
      </c>
      <c r="N38" s="21">
        <v>3019</v>
      </c>
      <c r="O38" s="21">
        <v>6033</v>
      </c>
      <c r="P38" s="21">
        <v>1523</v>
      </c>
      <c r="Q38" s="22">
        <v>3186</v>
      </c>
      <c r="R38" s="21">
        <v>2157</v>
      </c>
      <c r="S38" s="21">
        <v>1180</v>
      </c>
      <c r="T38" s="21">
        <v>902</v>
      </c>
      <c r="U38" s="21">
        <v>2544</v>
      </c>
      <c r="V38" s="21">
        <v>548</v>
      </c>
      <c r="W38" s="21">
        <v>384</v>
      </c>
      <c r="X38" s="21">
        <v>1010</v>
      </c>
      <c r="Y38" s="21">
        <v>233</v>
      </c>
      <c r="Z38" s="21">
        <v>1635</v>
      </c>
      <c r="AA38" s="21">
        <v>829</v>
      </c>
      <c r="AB38" s="21">
        <v>575</v>
      </c>
      <c r="AC38" s="23">
        <v>663</v>
      </c>
      <c r="AD38" s="21">
        <v>748</v>
      </c>
      <c r="AE38" s="23">
        <v>481</v>
      </c>
      <c r="AF38" s="23">
        <v>628</v>
      </c>
      <c r="AG38" s="21">
        <v>761</v>
      </c>
      <c r="AH38" s="23">
        <v>192</v>
      </c>
      <c r="AI38" s="23">
        <v>313</v>
      </c>
      <c r="AJ38" s="23">
        <v>547</v>
      </c>
      <c r="AK38" s="23">
        <v>51</v>
      </c>
      <c r="AL38" s="23">
        <v>140</v>
      </c>
      <c r="AM38" s="21">
        <v>160</v>
      </c>
      <c r="AN38" s="21">
        <v>250</v>
      </c>
      <c r="AO38" s="21">
        <v>428</v>
      </c>
      <c r="AP38" s="21">
        <v>595</v>
      </c>
      <c r="AQ38" s="21">
        <v>609</v>
      </c>
      <c r="AR38" s="21">
        <v>451</v>
      </c>
      <c r="AS38" s="21">
        <v>588</v>
      </c>
      <c r="AT38" s="21"/>
      <c r="AU38" s="21"/>
      <c r="BF38" s="102"/>
      <c r="BG38" s="102"/>
      <c r="BH38" s="102"/>
      <c r="BJ38" s="103"/>
      <c r="BL38" s="104"/>
      <c r="BM38" s="104"/>
      <c r="BN38" s="104"/>
      <c r="BO38" s="104"/>
      <c r="BP38" s="104"/>
      <c r="BQ38" s="105"/>
      <c r="BR38" s="105"/>
      <c r="BS38" s="105"/>
      <c r="BT38" s="21"/>
      <c r="BZ38" s="46"/>
      <c r="CA38" s="10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</row>
    <row r="39" spans="1:336" x14ac:dyDescent="0.25">
      <c r="A39" s="13" t="s">
        <v>183</v>
      </c>
      <c r="B39" s="67"/>
      <c r="C39" s="67"/>
      <c r="D39" s="68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9"/>
      <c r="R39" s="67"/>
      <c r="S39" s="70"/>
      <c r="T39" s="70"/>
      <c r="U39" s="70"/>
      <c r="V39" s="70"/>
      <c r="W39" s="67"/>
      <c r="X39" s="70"/>
      <c r="Y39" s="70"/>
      <c r="Z39" s="70"/>
      <c r="AA39" s="70"/>
      <c r="AB39" s="70"/>
      <c r="AC39" s="70"/>
      <c r="AD39" s="70"/>
      <c r="AE39" s="70"/>
      <c r="AF39" s="70"/>
      <c r="AG39" s="71"/>
      <c r="AH39" s="70"/>
      <c r="AI39" s="70"/>
      <c r="AJ39" s="70"/>
      <c r="AK39" s="70"/>
      <c r="AL39" s="70">
        <f>SUM(AL33,AL34,AL35,AL36,AL38)</f>
        <v>612746</v>
      </c>
      <c r="AM39" s="70">
        <f>SUM(AM33,AM34,AM35,AM36,AM38)</f>
        <v>893167</v>
      </c>
      <c r="AN39" s="70"/>
      <c r="AO39" s="70"/>
      <c r="AP39" s="70"/>
      <c r="AQ39" s="70"/>
      <c r="AR39" s="70"/>
      <c r="AS39" s="72"/>
      <c r="AT39" s="70"/>
      <c r="AU39" s="70"/>
      <c r="AV39" s="73"/>
      <c r="AW39" s="73"/>
      <c r="AX39" s="74"/>
      <c r="AY39" s="74"/>
      <c r="AZ39" s="74"/>
      <c r="BA39" s="74"/>
      <c r="BB39" s="74"/>
      <c r="BC39" s="74"/>
      <c r="BD39" s="74"/>
      <c r="BE39" s="74"/>
      <c r="BF39" s="73"/>
      <c r="BG39" s="73"/>
      <c r="BH39" s="73"/>
      <c r="BI39" s="73"/>
      <c r="BJ39" s="73"/>
      <c r="BK39" s="7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</row>
    <row r="40" spans="1:336" s="29" customFormat="1" x14ac:dyDescent="0.25">
      <c r="A40" s="76" t="s">
        <v>193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8"/>
      <c r="R40" s="77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7"/>
      <c r="AW40" s="77"/>
      <c r="AX40" s="79"/>
      <c r="AY40" s="79"/>
      <c r="AZ40" s="79"/>
      <c r="BA40" s="79"/>
      <c r="BB40" s="79"/>
      <c r="BC40" s="79"/>
      <c r="BD40" s="79"/>
      <c r="BE40" s="79"/>
      <c r="BF40" s="80"/>
      <c r="BG40" s="81"/>
      <c r="BH40" s="81"/>
      <c r="BI40" s="81"/>
      <c r="BJ40" s="81"/>
      <c r="BK40" s="80"/>
      <c r="BL40" s="82"/>
      <c r="BM40" s="82"/>
      <c r="BN40" s="82"/>
      <c r="BO40" s="82"/>
      <c r="BP40" s="82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  <c r="DB40" s="107"/>
      <c r="DC40" s="107"/>
      <c r="DD40" s="107"/>
      <c r="DE40" s="107"/>
      <c r="DF40" s="107"/>
      <c r="DG40" s="107"/>
      <c r="DH40" s="107"/>
      <c r="DI40" s="107"/>
      <c r="DJ40" s="107"/>
      <c r="DK40" s="107"/>
      <c r="DL40" s="107"/>
      <c r="DM40" s="107"/>
      <c r="DN40" s="107"/>
      <c r="DO40" s="107"/>
      <c r="DP40" s="107"/>
      <c r="DQ40" s="107"/>
      <c r="DR40" s="107"/>
      <c r="DS40" s="107"/>
      <c r="DT40" s="107"/>
      <c r="DU40" s="107"/>
      <c r="DV40" s="107"/>
      <c r="DW40" s="107"/>
      <c r="DX40" s="107"/>
      <c r="DY40" s="107"/>
      <c r="DZ40" s="107"/>
      <c r="EA40" s="107"/>
      <c r="EB40" s="107"/>
      <c r="EC40" s="107"/>
      <c r="ED40" s="107"/>
      <c r="EE40" s="107"/>
      <c r="EF40" s="107"/>
      <c r="EG40" s="107"/>
      <c r="EH40" s="107"/>
      <c r="EI40" s="107"/>
      <c r="EJ40" s="107"/>
      <c r="EK40" s="107"/>
      <c r="EL40" s="107"/>
      <c r="EM40" s="107"/>
      <c r="EN40" s="107"/>
      <c r="EO40" s="107"/>
      <c r="EP40" s="107"/>
      <c r="EQ40" s="107"/>
      <c r="ER40" s="107"/>
      <c r="ES40" s="107"/>
      <c r="ET40" s="107"/>
      <c r="EU40" s="107"/>
      <c r="EV40" s="107"/>
      <c r="EW40" s="107"/>
      <c r="EX40" s="107"/>
      <c r="EY40" s="107"/>
      <c r="EZ40" s="107"/>
      <c r="FA40" s="107"/>
      <c r="FB40" s="107"/>
      <c r="FC40" s="108"/>
      <c r="FD40" s="108"/>
      <c r="FE40" s="108"/>
      <c r="FF40" s="108"/>
      <c r="FG40" s="108"/>
      <c r="FH40" s="108"/>
      <c r="FI40" s="108"/>
      <c r="FJ40" s="108"/>
      <c r="FK40" s="108"/>
      <c r="FL40" s="108"/>
      <c r="FM40" s="108"/>
      <c r="FN40" s="108"/>
      <c r="FO40" s="108"/>
      <c r="FP40" s="108"/>
      <c r="FQ40" s="108"/>
      <c r="FR40" s="108"/>
      <c r="FS40" s="108"/>
      <c r="FT40" s="108"/>
      <c r="FU40" s="108"/>
      <c r="FV40" s="108"/>
      <c r="FW40" s="108"/>
      <c r="FX40" s="108"/>
      <c r="FY40" s="108"/>
      <c r="FZ40" s="108"/>
      <c r="GA40" s="61"/>
      <c r="GB40" s="61"/>
      <c r="GC40" s="61"/>
      <c r="GD40" s="61"/>
      <c r="GE40" s="89"/>
      <c r="GF40" s="89"/>
      <c r="GG40" s="61"/>
      <c r="GH40" s="61"/>
      <c r="GI40" s="61"/>
      <c r="GJ40" s="61"/>
      <c r="GK40" s="61"/>
      <c r="GL40" s="61"/>
      <c r="GM40" s="61"/>
      <c r="GN40" s="61"/>
      <c r="GO40" s="90"/>
      <c r="GP40" s="90"/>
      <c r="GQ40" s="61"/>
      <c r="GR40" s="89"/>
      <c r="GS40" s="89"/>
      <c r="GT40" s="89"/>
      <c r="GU40" s="89"/>
      <c r="GV40" s="89"/>
      <c r="GW40" s="89"/>
      <c r="GX40" s="89"/>
      <c r="GY40" s="89"/>
      <c r="GZ40" s="89"/>
      <c r="HA40" s="89"/>
      <c r="HB40" s="89"/>
      <c r="HC40" s="89"/>
      <c r="HD40" s="89"/>
      <c r="HE40" s="89"/>
      <c r="HF40" s="89"/>
      <c r="HG40" s="91"/>
      <c r="HH40" s="89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61"/>
      <c r="IL40" s="89"/>
      <c r="IM40" s="89"/>
      <c r="IN40" s="61"/>
      <c r="IO40" s="61"/>
      <c r="IP40" s="61"/>
      <c r="IQ40" s="61"/>
      <c r="IR40" s="61"/>
      <c r="IS40" s="61"/>
      <c r="IT40" s="61"/>
      <c r="IU40" s="61"/>
      <c r="IV40" s="90"/>
      <c r="IW40" s="90"/>
      <c r="IX40" s="61"/>
      <c r="IY40" s="89"/>
      <c r="IZ40" s="89"/>
      <c r="JA40" s="89"/>
      <c r="JB40" s="89"/>
      <c r="JC40" s="89"/>
      <c r="JD40" s="89"/>
      <c r="JE40" s="89"/>
      <c r="JF40" s="89"/>
      <c r="JG40" s="89"/>
      <c r="JH40" s="89"/>
      <c r="JI40" s="89"/>
      <c r="JJ40" s="89"/>
      <c r="JK40" s="89"/>
      <c r="JL40" s="89"/>
      <c r="JM40" s="89"/>
      <c r="JN40" s="91"/>
      <c r="JO40" s="89"/>
      <c r="JP40" s="61"/>
      <c r="JQ40" s="61"/>
      <c r="JR40" s="61"/>
      <c r="JS40" s="61"/>
      <c r="JT40" s="61"/>
      <c r="JU40" s="61"/>
      <c r="JV40" s="61"/>
      <c r="JW40" s="61"/>
      <c r="JX40" s="61"/>
      <c r="JY40" s="61"/>
      <c r="JZ40" s="61"/>
      <c r="KA40" s="61"/>
      <c r="KB40" s="61"/>
      <c r="KC40" s="61"/>
      <c r="KD40" s="61"/>
      <c r="KE40" s="61"/>
      <c r="KF40" s="61"/>
      <c r="KG40" s="61"/>
      <c r="KH40" s="61"/>
      <c r="KI40" s="61"/>
      <c r="KJ40" s="61"/>
      <c r="KK40" s="61"/>
      <c r="KL40" s="61"/>
      <c r="KM40" s="61"/>
      <c r="KN40" s="61"/>
      <c r="KO40" s="61"/>
      <c r="KP40" s="61"/>
      <c r="KQ40" s="61"/>
      <c r="KR40" s="61"/>
      <c r="KS40" s="89"/>
      <c r="KT40" s="89"/>
      <c r="KU40" s="61"/>
      <c r="KV40" s="61"/>
      <c r="KW40" s="61"/>
      <c r="KX40" s="61"/>
      <c r="KY40" s="61"/>
      <c r="KZ40" s="61"/>
      <c r="LA40" s="61"/>
      <c r="LB40" s="61"/>
      <c r="LC40" s="90"/>
      <c r="LD40" s="90"/>
      <c r="LE40" s="61"/>
      <c r="LF40" s="89"/>
      <c r="LG40" s="89"/>
      <c r="LH40" s="89"/>
      <c r="LI40" s="89"/>
      <c r="LJ40" s="89"/>
      <c r="LK40" s="89"/>
      <c r="LL40" s="89"/>
      <c r="LM40" s="89"/>
      <c r="LN40" s="89"/>
      <c r="LO40" s="89"/>
      <c r="LP40" s="89"/>
      <c r="LQ40" s="89"/>
      <c r="LR40" s="89"/>
      <c r="LS40" s="89"/>
      <c r="LT40" s="89"/>
      <c r="LU40" s="91"/>
      <c r="LV40" s="89"/>
      <c r="LW40" s="61"/>
      <c r="LX40" s="61"/>
    </row>
    <row r="41" spans="1:336" s="29" customFormat="1" x14ac:dyDescent="0.25">
      <c r="A41" s="48" t="s">
        <v>194</v>
      </c>
      <c r="B41" s="93">
        <v>42989</v>
      </c>
      <c r="C41" s="93">
        <v>51408</v>
      </c>
      <c r="D41" s="93">
        <v>37892</v>
      </c>
      <c r="E41" s="93">
        <v>78155</v>
      </c>
      <c r="F41" s="93">
        <v>71517</v>
      </c>
      <c r="G41" s="93">
        <v>52530</v>
      </c>
      <c r="H41" s="93">
        <v>57296</v>
      </c>
      <c r="I41" s="93">
        <v>50105</v>
      </c>
      <c r="J41" s="93">
        <v>36609</v>
      </c>
      <c r="K41" s="93">
        <v>32749</v>
      </c>
      <c r="L41" s="93">
        <v>43136</v>
      </c>
      <c r="M41" s="93">
        <v>37164</v>
      </c>
      <c r="N41" s="93">
        <v>44394</v>
      </c>
      <c r="O41" s="93">
        <v>51128</v>
      </c>
      <c r="P41" s="93">
        <v>30606</v>
      </c>
      <c r="Q41" s="94">
        <v>25354</v>
      </c>
      <c r="R41" s="93">
        <v>43769</v>
      </c>
      <c r="S41" s="93">
        <v>24706</v>
      </c>
      <c r="T41" s="93">
        <v>26781</v>
      </c>
      <c r="U41" s="93">
        <v>46325</v>
      </c>
      <c r="V41" s="93">
        <v>27480</v>
      </c>
      <c r="W41" s="93">
        <v>29657</v>
      </c>
      <c r="X41" s="93">
        <v>45000</v>
      </c>
      <c r="Y41" s="93">
        <v>31863</v>
      </c>
      <c r="Z41" s="93">
        <v>27209</v>
      </c>
      <c r="AA41" s="93">
        <v>52657</v>
      </c>
      <c r="AB41" s="93">
        <v>24286</v>
      </c>
      <c r="AC41" s="95">
        <v>26286</v>
      </c>
      <c r="AD41" s="93">
        <v>47499</v>
      </c>
      <c r="AE41" s="95">
        <v>23983</v>
      </c>
      <c r="AF41" s="95">
        <v>24648</v>
      </c>
      <c r="AG41" s="93">
        <v>48905</v>
      </c>
      <c r="AH41" s="95">
        <v>31868</v>
      </c>
      <c r="AI41" s="95">
        <v>26447</v>
      </c>
      <c r="AJ41" s="95">
        <v>49159</v>
      </c>
      <c r="AK41" s="95">
        <v>22354</v>
      </c>
      <c r="AL41" s="95">
        <v>20782</v>
      </c>
      <c r="AM41" s="93">
        <v>30749</v>
      </c>
      <c r="AN41" s="93">
        <v>12470</v>
      </c>
      <c r="AO41" s="93">
        <v>16468</v>
      </c>
      <c r="AP41" s="97">
        <v>27226</v>
      </c>
      <c r="AQ41" s="97">
        <v>19200</v>
      </c>
      <c r="AR41" s="98">
        <v>13924</v>
      </c>
      <c r="AS41" s="98">
        <v>26783</v>
      </c>
      <c r="AT41" s="98">
        <v>21089</v>
      </c>
      <c r="AU41" s="98">
        <v>11784</v>
      </c>
      <c r="AV41" s="98">
        <v>21138</v>
      </c>
      <c r="AW41" s="98">
        <v>12648</v>
      </c>
      <c r="AX41" s="98">
        <v>12874</v>
      </c>
      <c r="AY41" s="98">
        <v>23240</v>
      </c>
      <c r="AZ41" s="93">
        <v>15546</v>
      </c>
      <c r="BA41" s="93">
        <v>18067</v>
      </c>
      <c r="BB41" s="93">
        <v>23904</v>
      </c>
      <c r="BC41" s="93">
        <v>15253</v>
      </c>
      <c r="BD41" s="93">
        <v>15203</v>
      </c>
      <c r="BE41" s="93">
        <v>27012</v>
      </c>
      <c r="BF41" s="98">
        <v>20713</v>
      </c>
      <c r="BG41" s="98">
        <v>17961</v>
      </c>
      <c r="BH41" s="98">
        <v>23407</v>
      </c>
      <c r="BI41" s="98">
        <v>15546</v>
      </c>
      <c r="BJ41" s="98">
        <v>15645</v>
      </c>
      <c r="BK41" s="109">
        <v>26368</v>
      </c>
      <c r="BL41" s="99">
        <v>14155</v>
      </c>
      <c r="BM41" s="99">
        <v>12590</v>
      </c>
      <c r="BN41" s="24">
        <v>23398</v>
      </c>
      <c r="BO41" s="24">
        <v>14292</v>
      </c>
      <c r="BP41" s="24">
        <v>17433</v>
      </c>
      <c r="BQ41" s="21">
        <v>27341</v>
      </c>
      <c r="BR41" s="21">
        <v>14617</v>
      </c>
      <c r="BS41" s="21">
        <v>16469</v>
      </c>
      <c r="BT41" s="21">
        <v>29328</v>
      </c>
      <c r="BU41" s="21">
        <v>18056</v>
      </c>
      <c r="BV41" s="21">
        <v>19824</v>
      </c>
      <c r="BW41" s="21">
        <v>24606</v>
      </c>
      <c r="BX41" s="21">
        <v>11305</v>
      </c>
      <c r="BY41" s="21">
        <v>13739</v>
      </c>
      <c r="BZ41" s="24">
        <v>21428</v>
      </c>
      <c r="CA41" s="24">
        <v>13137</v>
      </c>
      <c r="CB41" s="24">
        <v>15926</v>
      </c>
      <c r="CC41" s="21">
        <v>21099</v>
      </c>
      <c r="CD41" s="21">
        <v>12100</v>
      </c>
      <c r="CE41" s="21">
        <v>16805</v>
      </c>
      <c r="CF41" s="21">
        <v>28907</v>
      </c>
      <c r="CG41" s="21">
        <v>15151</v>
      </c>
      <c r="CH41" s="21">
        <v>15557</v>
      </c>
      <c r="CI41" s="21">
        <v>24020</v>
      </c>
      <c r="CJ41" s="21">
        <v>12725</v>
      </c>
      <c r="CK41" s="21">
        <v>12691</v>
      </c>
      <c r="CL41" s="21">
        <v>22241</v>
      </c>
      <c r="CM41" s="21">
        <v>17134</v>
      </c>
      <c r="CN41" s="21">
        <v>17197</v>
      </c>
      <c r="CO41" s="21">
        <v>27770</v>
      </c>
      <c r="CP41" s="21">
        <v>15098</v>
      </c>
      <c r="CQ41" s="21">
        <v>14009</v>
      </c>
      <c r="CR41" s="21">
        <v>18584</v>
      </c>
      <c r="CS41" s="21">
        <v>11185</v>
      </c>
      <c r="CT41" s="21">
        <v>15709</v>
      </c>
      <c r="CU41" s="21">
        <v>18859</v>
      </c>
      <c r="CV41" s="21">
        <v>11606</v>
      </c>
      <c r="CW41" s="21">
        <v>18025</v>
      </c>
      <c r="CX41" s="21">
        <v>21224</v>
      </c>
      <c r="CY41" s="21">
        <v>13608</v>
      </c>
      <c r="CZ41" s="21">
        <v>11993</v>
      </c>
      <c r="DA41" s="21">
        <v>22440</v>
      </c>
      <c r="DB41" s="21">
        <v>14386</v>
      </c>
      <c r="DC41" s="21">
        <v>20282</v>
      </c>
      <c r="DD41" s="21">
        <v>52155</v>
      </c>
      <c r="DE41" s="21">
        <v>26058</v>
      </c>
      <c r="DF41" s="21">
        <v>21591</v>
      </c>
      <c r="DG41" s="21">
        <v>26395</v>
      </c>
      <c r="DH41" s="21">
        <v>14075</v>
      </c>
      <c r="DI41" s="21">
        <v>13292</v>
      </c>
      <c r="DJ41" s="21">
        <v>26341</v>
      </c>
      <c r="DK41" s="21">
        <v>24966</v>
      </c>
      <c r="DL41" s="21">
        <v>28441</v>
      </c>
      <c r="DM41" s="21">
        <v>27184</v>
      </c>
      <c r="DN41" s="21">
        <v>23415</v>
      </c>
      <c r="DO41" s="21">
        <v>22669</v>
      </c>
      <c r="DP41" s="21">
        <v>28439</v>
      </c>
      <c r="DQ41" s="21">
        <v>17854</v>
      </c>
      <c r="DR41" s="21">
        <v>23924</v>
      </c>
      <c r="DS41" s="21">
        <v>24835</v>
      </c>
      <c r="DT41" s="21">
        <v>13304</v>
      </c>
      <c r="DU41" s="21">
        <v>12148</v>
      </c>
      <c r="DV41" s="21">
        <v>24688</v>
      </c>
      <c r="DW41" s="21">
        <v>18445</v>
      </c>
      <c r="DX41" s="21">
        <v>24584</v>
      </c>
      <c r="DY41" s="21">
        <v>26884</v>
      </c>
      <c r="DZ41" s="21">
        <v>28349</v>
      </c>
      <c r="EA41" s="21">
        <v>38268</v>
      </c>
      <c r="EB41" s="21">
        <v>42852</v>
      </c>
      <c r="EC41" s="21">
        <v>26741</v>
      </c>
      <c r="ED41" s="21">
        <v>30650</v>
      </c>
      <c r="EE41" s="21">
        <v>35174</v>
      </c>
      <c r="EF41" s="24">
        <v>31142</v>
      </c>
      <c r="EG41" s="24">
        <v>33203</v>
      </c>
      <c r="EH41" s="24">
        <v>60828</v>
      </c>
      <c r="EI41" s="24">
        <v>41214</v>
      </c>
      <c r="EJ41" s="24">
        <v>41834</v>
      </c>
      <c r="EK41" s="24">
        <v>36338</v>
      </c>
      <c r="EL41" s="24">
        <v>32888</v>
      </c>
      <c r="EM41" s="26">
        <v>28945</v>
      </c>
      <c r="EN41" s="24">
        <v>44779</v>
      </c>
      <c r="EO41" s="24">
        <v>31755</v>
      </c>
      <c r="EP41" s="24">
        <v>30222</v>
      </c>
      <c r="EQ41" s="24">
        <v>43222</v>
      </c>
      <c r="ER41" s="24">
        <v>22194</v>
      </c>
      <c r="ES41" s="24">
        <v>26751</v>
      </c>
      <c r="ET41" s="24">
        <v>42169</v>
      </c>
      <c r="EU41" s="24">
        <v>5858</v>
      </c>
      <c r="EV41" s="24">
        <v>5352</v>
      </c>
      <c r="EW41" s="24">
        <v>41380</v>
      </c>
      <c r="EX41" s="24">
        <v>29039</v>
      </c>
      <c r="EY41" s="24">
        <v>31884</v>
      </c>
      <c r="EZ41" s="24">
        <v>51528</v>
      </c>
      <c r="FA41" s="24">
        <v>31591</v>
      </c>
      <c r="FB41" s="24">
        <v>25954</v>
      </c>
      <c r="FC41" s="38">
        <v>44498</v>
      </c>
      <c r="FD41" s="38">
        <v>23760</v>
      </c>
      <c r="FE41" s="38">
        <v>26954</v>
      </c>
      <c r="FF41" s="38">
        <v>39532</v>
      </c>
      <c r="FG41" s="38">
        <v>24482</v>
      </c>
      <c r="FH41" s="38">
        <v>28261</v>
      </c>
      <c r="FI41" s="38">
        <v>35918</v>
      </c>
      <c r="FJ41" s="38">
        <v>21342</v>
      </c>
      <c r="FK41" s="38">
        <v>27460</v>
      </c>
      <c r="FL41" s="38">
        <v>41377</v>
      </c>
      <c r="FM41" s="28">
        <v>33573</v>
      </c>
      <c r="FN41" s="28">
        <v>22859</v>
      </c>
      <c r="FO41" s="28">
        <v>32009</v>
      </c>
      <c r="FP41" s="28">
        <v>16781</v>
      </c>
      <c r="FQ41" s="28">
        <v>22423</v>
      </c>
      <c r="FR41" s="28">
        <v>29983</v>
      </c>
      <c r="FS41" s="28">
        <v>19181</v>
      </c>
      <c r="FT41" s="28">
        <v>24149</v>
      </c>
      <c r="FU41" s="28">
        <v>34175</v>
      </c>
      <c r="FV41" s="28">
        <v>23306</v>
      </c>
      <c r="FW41" s="28">
        <v>23246</v>
      </c>
      <c r="FX41" s="28">
        <v>48907</v>
      </c>
      <c r="FY41" s="28">
        <v>23449</v>
      </c>
      <c r="FZ41" s="28">
        <v>22793</v>
      </c>
    </row>
    <row r="42" spans="1:336" s="29" customFormat="1" x14ac:dyDescent="0.25">
      <c r="A42" s="20" t="s">
        <v>195</v>
      </c>
      <c r="B42" s="21">
        <v>3436</v>
      </c>
      <c r="C42" s="21">
        <v>2745</v>
      </c>
      <c r="D42" s="21">
        <v>2673</v>
      </c>
      <c r="E42" s="21">
        <v>3623</v>
      </c>
      <c r="F42" s="21">
        <v>3310</v>
      </c>
      <c r="G42" s="21">
        <v>3062</v>
      </c>
      <c r="H42" s="21">
        <v>3109</v>
      </c>
      <c r="I42" s="21">
        <v>2422</v>
      </c>
      <c r="J42" s="21">
        <v>2514</v>
      </c>
      <c r="K42" s="21">
        <v>2058</v>
      </c>
      <c r="L42" s="21">
        <v>2323</v>
      </c>
      <c r="M42" s="21">
        <v>2014</v>
      </c>
      <c r="N42" s="21">
        <v>2100</v>
      </c>
      <c r="O42" s="21">
        <v>1946</v>
      </c>
      <c r="P42" s="21">
        <v>1639</v>
      </c>
      <c r="Q42" s="22">
        <v>1269</v>
      </c>
      <c r="R42" s="21">
        <v>1903</v>
      </c>
      <c r="S42" s="21">
        <v>2774</v>
      </c>
      <c r="T42" s="21">
        <v>2780</v>
      </c>
      <c r="U42" s="21">
        <v>2806</v>
      </c>
      <c r="V42" s="21">
        <v>2887</v>
      </c>
      <c r="W42" s="21">
        <v>3260</v>
      </c>
      <c r="X42" s="21">
        <v>3755</v>
      </c>
      <c r="Y42" s="21">
        <v>2901</v>
      </c>
      <c r="Z42" s="21">
        <v>2570</v>
      </c>
      <c r="AA42" s="21">
        <v>3013</v>
      </c>
      <c r="AB42" s="21">
        <v>2319</v>
      </c>
      <c r="AC42" s="23">
        <v>2019</v>
      </c>
      <c r="AD42" s="21">
        <v>1887</v>
      </c>
      <c r="AE42" s="23">
        <v>1175</v>
      </c>
      <c r="AF42" s="23">
        <v>1842</v>
      </c>
      <c r="AG42" s="21">
        <v>2372</v>
      </c>
      <c r="AH42" s="23">
        <v>2346</v>
      </c>
      <c r="AI42" s="23">
        <v>2256</v>
      </c>
      <c r="AJ42" s="23">
        <v>3084</v>
      </c>
      <c r="AK42" s="23">
        <v>1612</v>
      </c>
      <c r="AL42" s="23">
        <v>1553</v>
      </c>
      <c r="AM42" s="21">
        <v>1854</v>
      </c>
      <c r="AN42" s="21">
        <v>1801</v>
      </c>
      <c r="AO42" s="21">
        <v>2418</v>
      </c>
      <c r="AP42" s="21">
        <v>2177</v>
      </c>
      <c r="AQ42" s="21">
        <v>2488</v>
      </c>
      <c r="AR42" s="21">
        <v>2843</v>
      </c>
      <c r="AS42" s="21">
        <v>3693</v>
      </c>
      <c r="AT42" s="21">
        <v>4195</v>
      </c>
      <c r="AU42" s="21">
        <v>3597</v>
      </c>
      <c r="AV42" s="21">
        <v>3035</v>
      </c>
      <c r="AW42" s="21">
        <v>2993</v>
      </c>
      <c r="AX42" s="21">
        <v>3860</v>
      </c>
      <c r="AY42" s="21">
        <v>4084</v>
      </c>
      <c r="AZ42" s="21">
        <v>3749</v>
      </c>
      <c r="BA42" s="21">
        <v>4603</v>
      </c>
      <c r="BB42" s="21">
        <v>5137</v>
      </c>
      <c r="BC42" s="21">
        <v>4760</v>
      </c>
      <c r="BD42" s="21">
        <v>4796</v>
      </c>
      <c r="BE42" s="21">
        <v>4568</v>
      </c>
      <c r="BF42" s="21">
        <v>4291</v>
      </c>
      <c r="BG42" s="21">
        <v>5329</v>
      </c>
      <c r="BH42" s="21">
        <v>5402</v>
      </c>
      <c r="BI42" s="21">
        <v>4811</v>
      </c>
      <c r="BJ42" s="21">
        <v>5194</v>
      </c>
      <c r="BK42" s="110">
        <v>5579</v>
      </c>
      <c r="BL42" s="21">
        <v>5589</v>
      </c>
      <c r="BM42" s="21">
        <v>5820</v>
      </c>
      <c r="BN42" s="24">
        <v>8132</v>
      </c>
      <c r="BO42" s="24">
        <v>6904</v>
      </c>
      <c r="BP42" s="24">
        <v>7907</v>
      </c>
      <c r="BQ42" s="21">
        <v>8362</v>
      </c>
      <c r="BR42" s="21">
        <v>8046</v>
      </c>
      <c r="BS42" s="21">
        <v>8556</v>
      </c>
      <c r="BT42" s="21">
        <v>9085</v>
      </c>
      <c r="BU42" s="21">
        <v>6542</v>
      </c>
      <c r="BV42" s="21">
        <v>6847</v>
      </c>
      <c r="BW42" s="21">
        <v>5932</v>
      </c>
      <c r="BX42" s="21">
        <v>4375</v>
      </c>
      <c r="BY42" s="21">
        <v>5362</v>
      </c>
      <c r="BZ42" s="24">
        <v>6020</v>
      </c>
      <c r="CA42" s="24">
        <v>5870</v>
      </c>
      <c r="CB42" s="24">
        <v>6379</v>
      </c>
      <c r="CC42" s="21">
        <v>6136</v>
      </c>
      <c r="CD42" s="21">
        <v>4104</v>
      </c>
      <c r="CE42" s="21">
        <v>5905</v>
      </c>
      <c r="CF42" s="21">
        <v>7131</v>
      </c>
      <c r="CG42" s="21">
        <v>4551</v>
      </c>
      <c r="CH42" s="21">
        <v>5418</v>
      </c>
      <c r="CI42" s="21">
        <v>4815</v>
      </c>
      <c r="CJ42" s="21">
        <v>3500</v>
      </c>
      <c r="CK42" s="21">
        <v>4328</v>
      </c>
      <c r="CL42" s="21">
        <v>6154</v>
      </c>
      <c r="CM42" s="21">
        <v>4846</v>
      </c>
      <c r="CN42" s="21">
        <v>6228</v>
      </c>
      <c r="CO42" s="21">
        <v>6495</v>
      </c>
      <c r="CP42" s="21">
        <v>4804</v>
      </c>
      <c r="CQ42" s="21">
        <v>4668</v>
      </c>
      <c r="CR42" s="21">
        <v>4584</v>
      </c>
      <c r="CS42" s="21">
        <v>4462</v>
      </c>
      <c r="CT42" s="21">
        <v>5701</v>
      </c>
      <c r="CU42" s="21">
        <v>6657</v>
      </c>
      <c r="CV42" s="21">
        <v>5424</v>
      </c>
      <c r="CW42" s="21">
        <v>6461</v>
      </c>
      <c r="CX42" s="21">
        <v>5831</v>
      </c>
      <c r="CY42" s="21">
        <v>6476</v>
      </c>
      <c r="CZ42" s="21">
        <v>7851</v>
      </c>
      <c r="DA42" s="21">
        <v>7369</v>
      </c>
      <c r="DB42" s="21">
        <v>7261</v>
      </c>
      <c r="DC42" s="21">
        <v>9259</v>
      </c>
      <c r="DD42" s="21">
        <v>12658</v>
      </c>
      <c r="DE42" s="21">
        <v>10318</v>
      </c>
      <c r="DF42" s="21">
        <v>8605</v>
      </c>
      <c r="DG42" s="21">
        <v>13668</v>
      </c>
      <c r="DH42" s="21">
        <v>6749</v>
      </c>
      <c r="DI42" s="21">
        <v>5185</v>
      </c>
      <c r="DJ42" s="21">
        <v>9714</v>
      </c>
      <c r="DK42" s="21">
        <v>9207</v>
      </c>
      <c r="DL42" s="21">
        <v>12898</v>
      </c>
      <c r="DM42" s="21">
        <v>12312</v>
      </c>
      <c r="DN42" s="21">
        <v>12241</v>
      </c>
      <c r="DO42" s="21">
        <v>10011</v>
      </c>
      <c r="DP42" s="21">
        <v>10725</v>
      </c>
      <c r="DQ42" s="21">
        <v>7377</v>
      </c>
      <c r="DR42" s="21">
        <v>9253</v>
      </c>
      <c r="DS42" s="21">
        <v>9418</v>
      </c>
      <c r="DT42" s="21">
        <v>5271</v>
      </c>
      <c r="DU42" s="21">
        <v>5395</v>
      </c>
      <c r="DV42" s="21">
        <v>10963</v>
      </c>
      <c r="DW42" s="21">
        <v>9137</v>
      </c>
      <c r="DX42" s="21">
        <v>10367</v>
      </c>
      <c r="DY42" s="21">
        <v>8698</v>
      </c>
      <c r="DZ42" s="21">
        <v>8705</v>
      </c>
      <c r="EA42" s="21">
        <v>10381</v>
      </c>
      <c r="EB42" s="21">
        <v>12729</v>
      </c>
      <c r="EC42" s="21">
        <v>6793</v>
      </c>
      <c r="ED42" s="21">
        <v>6313</v>
      </c>
      <c r="EE42" s="21">
        <v>6512</v>
      </c>
      <c r="EF42" s="24">
        <v>5580</v>
      </c>
      <c r="EG42" s="24">
        <v>5436</v>
      </c>
      <c r="EH42" s="24">
        <v>6977</v>
      </c>
      <c r="EI42" s="24">
        <v>6665</v>
      </c>
      <c r="EJ42" s="24">
        <v>8168</v>
      </c>
      <c r="EK42" s="24">
        <v>5579</v>
      </c>
      <c r="EL42" s="24">
        <v>5783</v>
      </c>
      <c r="EM42" s="26">
        <v>5774</v>
      </c>
      <c r="EN42" s="24">
        <v>7068</v>
      </c>
      <c r="EO42" s="24">
        <v>4473</v>
      </c>
      <c r="EP42" s="24">
        <v>4216</v>
      </c>
      <c r="EQ42" s="24">
        <v>5738</v>
      </c>
      <c r="ER42" s="24">
        <v>3498</v>
      </c>
      <c r="ES42" s="24">
        <v>4032</v>
      </c>
      <c r="ET42" s="24">
        <v>5712</v>
      </c>
      <c r="EU42" s="24">
        <v>11779</v>
      </c>
      <c r="EV42" s="24">
        <v>13072</v>
      </c>
      <c r="EW42" s="24">
        <v>5460</v>
      </c>
      <c r="EX42" s="24">
        <v>4006</v>
      </c>
      <c r="EY42" s="24">
        <v>4916</v>
      </c>
      <c r="EZ42" s="24">
        <v>7399</v>
      </c>
      <c r="FA42" s="24">
        <v>5858</v>
      </c>
      <c r="FB42" s="24">
        <v>7220</v>
      </c>
      <c r="FC42" s="38">
        <v>6726</v>
      </c>
      <c r="FD42" s="38">
        <v>3956</v>
      </c>
      <c r="FE42" s="38">
        <v>4768</v>
      </c>
      <c r="FF42" s="38">
        <v>7667</v>
      </c>
      <c r="FG42" s="38">
        <v>4366</v>
      </c>
      <c r="FH42" s="38">
        <v>5735</v>
      </c>
      <c r="FI42" s="38">
        <v>8556</v>
      </c>
      <c r="FJ42" s="38">
        <v>4375</v>
      </c>
      <c r="FK42" s="38">
        <v>6514</v>
      </c>
      <c r="FL42" s="38">
        <v>9957</v>
      </c>
      <c r="FM42" s="28">
        <v>6922</v>
      </c>
      <c r="FN42" s="28">
        <v>5761</v>
      </c>
      <c r="FO42" s="28">
        <v>9441</v>
      </c>
      <c r="FP42" s="28">
        <v>4327</v>
      </c>
      <c r="FQ42" s="28">
        <v>4136</v>
      </c>
      <c r="FR42" s="28">
        <v>6745</v>
      </c>
      <c r="FS42" s="28">
        <v>7020</v>
      </c>
      <c r="FT42" s="28">
        <v>6243</v>
      </c>
      <c r="FU42" s="28">
        <v>9911</v>
      </c>
      <c r="FV42" s="28">
        <v>8201</v>
      </c>
      <c r="FW42" s="28">
        <v>8321</v>
      </c>
      <c r="FX42" s="28">
        <v>14227</v>
      </c>
      <c r="FY42" s="28">
        <v>6806</v>
      </c>
      <c r="FZ42" s="28">
        <v>9159</v>
      </c>
    </row>
    <row r="43" spans="1:336" s="29" customFormat="1" x14ac:dyDescent="0.25">
      <c r="A43" s="20" t="s">
        <v>196</v>
      </c>
      <c r="B43" s="21">
        <v>626</v>
      </c>
      <c r="C43" s="21">
        <v>864</v>
      </c>
      <c r="D43" s="21">
        <v>1265</v>
      </c>
      <c r="E43" s="21">
        <v>1352</v>
      </c>
      <c r="F43" s="21">
        <v>1083</v>
      </c>
      <c r="G43" s="21">
        <v>861</v>
      </c>
      <c r="H43" s="21">
        <v>794</v>
      </c>
      <c r="I43" s="21">
        <v>790</v>
      </c>
      <c r="J43" s="21">
        <v>892</v>
      </c>
      <c r="K43" s="21">
        <v>1027</v>
      </c>
      <c r="L43" s="21">
        <v>782</v>
      </c>
      <c r="M43" s="21">
        <v>674</v>
      </c>
      <c r="N43" s="21">
        <v>5556</v>
      </c>
      <c r="O43" s="21">
        <v>5670</v>
      </c>
      <c r="P43" s="21">
        <v>4586</v>
      </c>
      <c r="Q43" s="22">
        <v>4763</v>
      </c>
      <c r="R43" s="21">
        <v>6275</v>
      </c>
      <c r="S43" s="21">
        <v>4447</v>
      </c>
      <c r="T43" s="21">
        <v>5667</v>
      </c>
      <c r="U43" s="21">
        <v>6357</v>
      </c>
      <c r="V43" s="21">
        <v>9629</v>
      </c>
      <c r="W43" s="21">
        <v>11150</v>
      </c>
      <c r="X43" s="21">
        <v>12062</v>
      </c>
      <c r="Y43" s="21">
        <v>11201</v>
      </c>
      <c r="Z43" s="21">
        <v>9954</v>
      </c>
      <c r="AA43" s="21">
        <v>15743</v>
      </c>
      <c r="AB43" s="21">
        <v>14449</v>
      </c>
      <c r="AC43" s="23">
        <v>13634</v>
      </c>
      <c r="AD43" s="21">
        <v>15577</v>
      </c>
      <c r="AE43" s="23">
        <v>8522</v>
      </c>
      <c r="AF43" s="23">
        <v>8251</v>
      </c>
      <c r="AG43" s="21">
        <v>7632</v>
      </c>
      <c r="AH43" s="23">
        <v>9618</v>
      </c>
      <c r="AI43" s="23">
        <v>12871</v>
      </c>
      <c r="AJ43" s="23">
        <v>9446</v>
      </c>
      <c r="AK43" s="23">
        <v>5498</v>
      </c>
      <c r="AL43" s="23">
        <v>6757</v>
      </c>
      <c r="AM43" s="21">
        <v>12003</v>
      </c>
      <c r="AN43" s="21">
        <v>4208</v>
      </c>
      <c r="AO43" s="21">
        <v>7138</v>
      </c>
      <c r="AP43" s="21">
        <v>7172</v>
      </c>
      <c r="AQ43" s="21">
        <v>12567</v>
      </c>
      <c r="AR43" s="21">
        <v>9628</v>
      </c>
      <c r="AS43" s="21">
        <v>12451</v>
      </c>
      <c r="AT43" s="21">
        <v>11754</v>
      </c>
      <c r="AU43" s="21">
        <v>10330</v>
      </c>
      <c r="AV43" s="21">
        <v>13999</v>
      </c>
      <c r="AW43" s="21">
        <v>12101</v>
      </c>
      <c r="AX43" s="21">
        <v>12155</v>
      </c>
      <c r="AY43" s="21">
        <v>9769</v>
      </c>
      <c r="AZ43" s="21">
        <v>5910</v>
      </c>
      <c r="BA43" s="21">
        <v>5834</v>
      </c>
      <c r="BB43" s="21">
        <v>7256</v>
      </c>
      <c r="BC43" s="21">
        <v>5299</v>
      </c>
      <c r="BD43" s="21">
        <v>4217</v>
      </c>
      <c r="BE43" s="21">
        <v>5434</v>
      </c>
      <c r="BF43" s="21">
        <v>5267</v>
      </c>
      <c r="BG43" s="21">
        <v>3007</v>
      </c>
      <c r="BH43" s="21">
        <v>5572</v>
      </c>
      <c r="BI43" s="21">
        <v>4396</v>
      </c>
      <c r="BJ43" s="21">
        <v>4689</v>
      </c>
      <c r="BK43" s="110">
        <v>7493</v>
      </c>
      <c r="BL43" s="21">
        <v>4260</v>
      </c>
      <c r="BM43" s="21">
        <v>3013</v>
      </c>
      <c r="BN43" s="24">
        <v>4871</v>
      </c>
      <c r="BO43" s="24">
        <v>3789</v>
      </c>
      <c r="BP43" s="24">
        <v>6422</v>
      </c>
      <c r="BQ43" s="21">
        <v>7486</v>
      </c>
      <c r="BR43" s="21">
        <v>4557</v>
      </c>
      <c r="BS43" s="21">
        <v>3616</v>
      </c>
      <c r="BT43" s="21">
        <v>5077</v>
      </c>
      <c r="BU43" s="21">
        <v>4090</v>
      </c>
      <c r="BV43" s="21">
        <v>3752</v>
      </c>
      <c r="BW43" s="21">
        <v>4843</v>
      </c>
      <c r="BX43" s="21">
        <v>3521</v>
      </c>
      <c r="BY43" s="21">
        <v>3241</v>
      </c>
      <c r="BZ43" s="24">
        <v>6240</v>
      </c>
      <c r="CA43" s="24">
        <v>4328</v>
      </c>
      <c r="CB43" s="24">
        <v>3696</v>
      </c>
      <c r="CC43" s="111">
        <v>4654</v>
      </c>
      <c r="CD43" s="111">
        <v>4642</v>
      </c>
      <c r="CE43" s="111">
        <v>7182</v>
      </c>
      <c r="CF43" s="111">
        <v>10932</v>
      </c>
      <c r="CG43" s="111">
        <v>5601</v>
      </c>
      <c r="CH43" s="111">
        <v>10775</v>
      </c>
      <c r="CI43" s="111">
        <v>12741</v>
      </c>
      <c r="CJ43" s="111">
        <v>5911</v>
      </c>
      <c r="CK43" s="111">
        <v>5971</v>
      </c>
      <c r="CL43" s="111">
        <v>6789</v>
      </c>
      <c r="CM43" s="111">
        <v>7830</v>
      </c>
      <c r="CN43" s="111">
        <v>8138</v>
      </c>
      <c r="CO43" s="111">
        <v>14040</v>
      </c>
      <c r="CP43" s="111">
        <v>5076</v>
      </c>
      <c r="CQ43" s="111">
        <v>7068</v>
      </c>
      <c r="CR43" s="111">
        <v>5392</v>
      </c>
      <c r="CS43" s="111">
        <v>4317</v>
      </c>
      <c r="CT43" s="111">
        <v>3537</v>
      </c>
      <c r="CU43" s="111">
        <v>6113</v>
      </c>
      <c r="CV43" s="111">
        <v>4743</v>
      </c>
      <c r="CW43" s="111">
        <v>4599</v>
      </c>
      <c r="CX43" s="111">
        <v>10948</v>
      </c>
      <c r="CY43" s="111">
        <v>4738</v>
      </c>
      <c r="CZ43" s="111">
        <v>3321</v>
      </c>
      <c r="DA43" s="111">
        <v>4603</v>
      </c>
      <c r="DB43" s="111">
        <v>5293</v>
      </c>
      <c r="DC43" s="111">
        <v>5742</v>
      </c>
      <c r="DD43" s="111">
        <v>13282</v>
      </c>
      <c r="DE43" s="111">
        <v>4857</v>
      </c>
      <c r="DF43" s="111">
        <v>6001</v>
      </c>
      <c r="DG43" s="111">
        <v>13492</v>
      </c>
      <c r="DH43" s="111">
        <v>5337</v>
      </c>
      <c r="DI43" s="111">
        <v>3815</v>
      </c>
      <c r="DJ43" s="111">
        <v>17553</v>
      </c>
      <c r="DK43" s="111">
        <v>8174</v>
      </c>
      <c r="DL43" s="111">
        <v>7298</v>
      </c>
      <c r="DM43" s="111">
        <v>25457</v>
      </c>
      <c r="DN43" s="111">
        <v>5263</v>
      </c>
      <c r="DO43" s="111">
        <v>5633</v>
      </c>
      <c r="DP43" s="111">
        <v>26354</v>
      </c>
      <c r="DQ43" s="111">
        <v>6238</v>
      </c>
      <c r="DR43" s="111">
        <v>5241</v>
      </c>
      <c r="DS43" s="111">
        <v>27991</v>
      </c>
      <c r="DT43" s="111">
        <v>6594</v>
      </c>
      <c r="DU43" s="111">
        <v>7187</v>
      </c>
      <c r="DV43" s="111">
        <v>33273</v>
      </c>
      <c r="DW43" s="21">
        <v>10462</v>
      </c>
      <c r="DX43" s="21">
        <v>12794</v>
      </c>
      <c r="DY43" s="21">
        <v>39833</v>
      </c>
      <c r="DZ43" s="21">
        <v>8989</v>
      </c>
      <c r="EA43" s="21">
        <v>12072</v>
      </c>
      <c r="EB43" s="21">
        <v>20226</v>
      </c>
      <c r="EC43" s="21">
        <v>12633</v>
      </c>
      <c r="ED43" s="21">
        <v>11503</v>
      </c>
      <c r="EE43" s="21">
        <v>31498</v>
      </c>
      <c r="EF43" s="24">
        <v>9914</v>
      </c>
      <c r="EG43" s="24">
        <v>8291</v>
      </c>
      <c r="EH43" s="24">
        <v>16195</v>
      </c>
      <c r="EI43" s="24">
        <v>12477</v>
      </c>
      <c r="EJ43" s="24">
        <v>12691</v>
      </c>
      <c r="EK43" s="24">
        <v>33715</v>
      </c>
      <c r="EL43" s="24">
        <v>9378</v>
      </c>
      <c r="EM43" s="26">
        <v>9914</v>
      </c>
      <c r="EN43" s="24">
        <v>30340</v>
      </c>
      <c r="EO43" s="24">
        <v>8204</v>
      </c>
      <c r="EP43" s="24">
        <v>12548</v>
      </c>
      <c r="EQ43" s="24">
        <v>36141</v>
      </c>
      <c r="ER43" s="24">
        <v>9520</v>
      </c>
      <c r="ES43" s="24">
        <v>12715</v>
      </c>
      <c r="ET43" s="24">
        <v>15916</v>
      </c>
      <c r="EU43" s="24">
        <v>0</v>
      </c>
      <c r="EV43" s="24">
        <v>0</v>
      </c>
      <c r="EW43" s="24">
        <v>39798</v>
      </c>
      <c r="EX43" s="24">
        <v>14592</v>
      </c>
      <c r="EY43" s="24">
        <v>12423</v>
      </c>
      <c r="EZ43" s="24">
        <v>17766</v>
      </c>
      <c r="FA43" s="24">
        <v>9617</v>
      </c>
      <c r="FB43" s="24">
        <v>8090</v>
      </c>
      <c r="FC43" s="38">
        <v>40443</v>
      </c>
      <c r="FD43" s="38">
        <v>6282</v>
      </c>
      <c r="FE43" s="38">
        <v>8030</v>
      </c>
      <c r="FF43" s="38">
        <v>32357</v>
      </c>
      <c r="FG43" s="38">
        <v>6043</v>
      </c>
      <c r="FH43" s="38">
        <v>12053</v>
      </c>
      <c r="FI43" s="38">
        <v>18800</v>
      </c>
      <c r="FJ43" s="38">
        <v>10553</v>
      </c>
      <c r="FK43" s="38">
        <v>12060</v>
      </c>
      <c r="FL43" s="38">
        <v>41891</v>
      </c>
      <c r="FM43" s="28">
        <v>11352</v>
      </c>
      <c r="FN43" s="28">
        <v>7375</v>
      </c>
      <c r="FO43" s="28">
        <v>16289</v>
      </c>
      <c r="FP43" s="28">
        <v>6556</v>
      </c>
      <c r="FQ43" s="28">
        <v>6706</v>
      </c>
      <c r="FR43" s="28">
        <v>38723</v>
      </c>
      <c r="FS43" s="28">
        <v>6690</v>
      </c>
      <c r="FT43" s="28">
        <v>8835</v>
      </c>
      <c r="FU43" s="28">
        <v>17121</v>
      </c>
      <c r="FV43" s="28">
        <v>7058</v>
      </c>
      <c r="FW43" s="28">
        <v>5070</v>
      </c>
      <c r="FX43" s="28">
        <v>43245</v>
      </c>
      <c r="FY43" s="28">
        <v>6196</v>
      </c>
      <c r="FZ43" s="28">
        <v>6703</v>
      </c>
    </row>
    <row r="44" spans="1:336" s="29" customFormat="1" x14ac:dyDescent="0.25">
      <c r="A44" s="20" t="s">
        <v>197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3"/>
      <c r="AD44" s="21"/>
      <c r="AE44" s="23">
        <v>183</v>
      </c>
      <c r="AF44" s="23">
        <v>38</v>
      </c>
      <c r="AG44" s="21">
        <v>23</v>
      </c>
      <c r="AH44" s="23">
        <v>20</v>
      </c>
      <c r="AI44" s="23">
        <v>13</v>
      </c>
      <c r="AJ44" s="23">
        <v>9</v>
      </c>
      <c r="AK44" s="23">
        <v>37</v>
      </c>
      <c r="AL44" s="23">
        <v>79</v>
      </c>
      <c r="AM44" s="21">
        <v>44</v>
      </c>
      <c r="AN44" s="21">
        <v>41</v>
      </c>
      <c r="AO44" s="21">
        <v>11</v>
      </c>
      <c r="AP44" s="21">
        <v>0</v>
      </c>
      <c r="AQ44" s="21">
        <v>18</v>
      </c>
      <c r="AR44" s="21">
        <v>13</v>
      </c>
      <c r="AS44" s="21">
        <v>52</v>
      </c>
      <c r="AT44" s="21">
        <v>8</v>
      </c>
      <c r="AU44" s="21">
        <v>83</v>
      </c>
      <c r="AV44" s="21">
        <v>0</v>
      </c>
      <c r="AW44" s="21">
        <v>1</v>
      </c>
      <c r="AX44" s="21">
        <v>21</v>
      </c>
      <c r="AY44" s="21">
        <v>0</v>
      </c>
      <c r="AZ44" s="21">
        <v>0</v>
      </c>
      <c r="BA44" s="21">
        <v>1</v>
      </c>
      <c r="BB44" s="21">
        <v>0</v>
      </c>
      <c r="BC44" s="21">
        <v>0</v>
      </c>
      <c r="BD44" s="21">
        <v>0</v>
      </c>
      <c r="BE44" s="21">
        <v>1</v>
      </c>
      <c r="BF44" s="111">
        <v>33</v>
      </c>
      <c r="BG44" s="111">
        <v>1</v>
      </c>
      <c r="BH44" s="111">
        <v>26</v>
      </c>
      <c r="BI44" s="111">
        <v>0</v>
      </c>
      <c r="BJ44" s="111">
        <v>1</v>
      </c>
      <c r="BK44" s="112">
        <v>44</v>
      </c>
      <c r="BL44" s="21">
        <v>0</v>
      </c>
      <c r="BM44" s="21">
        <v>0</v>
      </c>
      <c r="BN44" s="24">
        <v>17</v>
      </c>
      <c r="BO44" s="24">
        <v>56</v>
      </c>
      <c r="BP44" s="24">
        <v>67</v>
      </c>
      <c r="BQ44" s="21">
        <v>107</v>
      </c>
      <c r="BR44" s="21">
        <v>91</v>
      </c>
      <c r="BS44" s="21">
        <v>126</v>
      </c>
      <c r="BT44" s="111">
        <v>22</v>
      </c>
      <c r="BU44" s="111">
        <v>25</v>
      </c>
      <c r="BV44" s="111">
        <v>5</v>
      </c>
      <c r="BW44" s="111">
        <v>1</v>
      </c>
      <c r="BX44" s="111">
        <v>24</v>
      </c>
      <c r="BY44" s="111">
        <v>18</v>
      </c>
      <c r="BZ44" s="21">
        <v>64</v>
      </c>
      <c r="CA44" s="21">
        <v>2</v>
      </c>
      <c r="CB44" s="21">
        <v>15</v>
      </c>
      <c r="CC44" s="111">
        <v>6</v>
      </c>
      <c r="CD44" s="111">
        <v>0</v>
      </c>
      <c r="CE44" s="111">
        <v>0</v>
      </c>
      <c r="CF44" s="111">
        <v>0</v>
      </c>
      <c r="CG44" s="111">
        <v>0</v>
      </c>
      <c r="CH44" s="111">
        <v>0</v>
      </c>
      <c r="CI44" s="111">
        <v>0</v>
      </c>
      <c r="CJ44" s="111">
        <v>0</v>
      </c>
      <c r="CK44" s="111">
        <v>0</v>
      </c>
      <c r="CL44" s="111">
        <v>0</v>
      </c>
      <c r="CM44" s="111">
        <v>0</v>
      </c>
      <c r="CN44" s="111">
        <v>0</v>
      </c>
      <c r="CO44" s="111">
        <v>1</v>
      </c>
      <c r="CP44" s="111">
        <v>0</v>
      </c>
      <c r="CQ44" s="111">
        <v>0</v>
      </c>
      <c r="CR44" s="111">
        <v>0</v>
      </c>
      <c r="CS44" s="111">
        <v>0</v>
      </c>
      <c r="CT44" s="111">
        <v>0</v>
      </c>
      <c r="CU44" s="111">
        <v>0</v>
      </c>
      <c r="CV44" s="111">
        <v>0</v>
      </c>
      <c r="CW44" s="111">
        <v>0</v>
      </c>
      <c r="CX44" s="111">
        <v>0</v>
      </c>
      <c r="CY44" s="111">
        <v>0</v>
      </c>
      <c r="CZ44" s="111">
        <v>0</v>
      </c>
      <c r="DA44" s="111">
        <v>0</v>
      </c>
      <c r="DB44" s="111">
        <v>0</v>
      </c>
      <c r="DC44" s="111">
        <v>0</v>
      </c>
      <c r="DD44" s="111">
        <v>0</v>
      </c>
      <c r="DE44" s="111">
        <v>0</v>
      </c>
      <c r="DF44" s="111">
        <v>0</v>
      </c>
      <c r="DG44" s="111">
        <v>0</v>
      </c>
      <c r="DH44" s="111">
        <v>0</v>
      </c>
      <c r="DI44" s="111">
        <v>0</v>
      </c>
      <c r="DJ44" s="111">
        <v>0</v>
      </c>
      <c r="DK44" s="111">
        <v>0</v>
      </c>
      <c r="DL44" s="111">
        <v>0</v>
      </c>
      <c r="DM44" s="111">
        <v>0</v>
      </c>
      <c r="DN44" s="111">
        <v>0</v>
      </c>
      <c r="DO44" s="111">
        <v>0</v>
      </c>
      <c r="DP44" s="111">
        <v>0</v>
      </c>
      <c r="DQ44" s="111">
        <v>0</v>
      </c>
      <c r="DR44" s="111">
        <v>0</v>
      </c>
      <c r="DS44" s="111">
        <v>0</v>
      </c>
      <c r="DT44" s="111">
        <v>0</v>
      </c>
      <c r="DU44" s="111">
        <v>0</v>
      </c>
      <c r="DV44" s="111">
        <v>0</v>
      </c>
      <c r="DW44" s="21">
        <v>0</v>
      </c>
      <c r="DX44" s="21">
        <v>0</v>
      </c>
      <c r="DY44" s="21">
        <v>0</v>
      </c>
      <c r="DZ44" s="21">
        <v>0</v>
      </c>
      <c r="EA44" s="21">
        <v>0</v>
      </c>
      <c r="EB44" s="21">
        <v>0</v>
      </c>
      <c r="EC44" s="21">
        <v>0</v>
      </c>
      <c r="ED44" s="21">
        <v>0</v>
      </c>
      <c r="EE44" s="21">
        <v>0</v>
      </c>
      <c r="EF44" s="113">
        <v>0</v>
      </c>
      <c r="EG44" s="24">
        <v>0</v>
      </c>
      <c r="EH44" s="24">
        <v>0</v>
      </c>
      <c r="EI44" s="24">
        <v>0</v>
      </c>
      <c r="EJ44" s="24">
        <v>0</v>
      </c>
      <c r="EK44" s="24">
        <v>0</v>
      </c>
      <c r="EL44" s="24">
        <v>0</v>
      </c>
      <c r="EM44" s="114">
        <v>0</v>
      </c>
      <c r="EN44" s="24">
        <v>0</v>
      </c>
      <c r="EO44" s="24">
        <v>0</v>
      </c>
      <c r="EP44" s="24">
        <v>0</v>
      </c>
      <c r="EQ44" s="24">
        <v>0</v>
      </c>
      <c r="ER44" s="24">
        <v>0</v>
      </c>
      <c r="ES44" s="24">
        <v>0</v>
      </c>
      <c r="ET44" s="24">
        <v>0</v>
      </c>
      <c r="EU44" s="24">
        <v>1234</v>
      </c>
      <c r="EV44" s="24">
        <v>646</v>
      </c>
      <c r="EW44" s="24">
        <v>0</v>
      </c>
      <c r="EX44" s="24">
        <v>0</v>
      </c>
      <c r="EY44" s="24">
        <v>0</v>
      </c>
      <c r="EZ44" s="24">
        <v>0</v>
      </c>
      <c r="FA44" s="24">
        <v>0</v>
      </c>
      <c r="FB44" s="24">
        <v>0</v>
      </c>
      <c r="FC44" s="38">
        <v>0</v>
      </c>
      <c r="FD44" s="38">
        <v>0</v>
      </c>
      <c r="FE44" s="38">
        <v>0</v>
      </c>
      <c r="FF44" s="38">
        <v>0</v>
      </c>
      <c r="FG44" s="38">
        <v>0</v>
      </c>
      <c r="FH44" s="38">
        <v>0</v>
      </c>
      <c r="FI44" s="38">
        <v>0</v>
      </c>
      <c r="FJ44" s="38">
        <v>0</v>
      </c>
      <c r="FK44" s="38">
        <v>0</v>
      </c>
      <c r="FL44" s="38">
        <v>0</v>
      </c>
      <c r="FM44" s="28">
        <v>0</v>
      </c>
      <c r="FN44" s="28">
        <v>0</v>
      </c>
      <c r="FO44" s="28">
        <v>0</v>
      </c>
      <c r="FP44" s="115">
        <v>0</v>
      </c>
      <c r="FQ44" s="115">
        <v>0</v>
      </c>
      <c r="FR44" s="115">
        <v>0</v>
      </c>
      <c r="FS44" s="28">
        <v>0</v>
      </c>
      <c r="FT44" s="28">
        <v>0</v>
      </c>
      <c r="FU44" s="28">
        <v>0</v>
      </c>
      <c r="FV44" s="28">
        <v>0</v>
      </c>
      <c r="FW44" s="28">
        <v>0</v>
      </c>
      <c r="FX44" s="28">
        <v>0</v>
      </c>
      <c r="FY44" s="115">
        <v>0</v>
      </c>
      <c r="FZ44" s="115">
        <v>0</v>
      </c>
    </row>
    <row r="45" spans="1:336" s="29" customFormat="1" x14ac:dyDescent="0.25">
      <c r="A45" s="20" t="s">
        <v>198</v>
      </c>
      <c r="B45" s="21">
        <v>3977</v>
      </c>
      <c r="C45" s="21">
        <v>4273</v>
      </c>
      <c r="D45" s="21">
        <v>3719</v>
      </c>
      <c r="E45" s="21">
        <v>6152</v>
      </c>
      <c r="F45" s="21">
        <v>2357</v>
      </c>
      <c r="G45" s="21">
        <v>1981</v>
      </c>
      <c r="H45" s="21">
        <v>2350</v>
      </c>
      <c r="I45" s="21">
        <v>1706</v>
      </c>
      <c r="J45" s="21">
        <v>1685</v>
      </c>
      <c r="K45" s="21">
        <v>2054</v>
      </c>
      <c r="L45" s="21">
        <v>2924</v>
      </c>
      <c r="M45" s="21">
        <v>1758</v>
      </c>
      <c r="N45" s="21">
        <v>2674</v>
      </c>
      <c r="O45" s="21">
        <v>3266</v>
      </c>
      <c r="P45" s="21">
        <v>2009</v>
      </c>
      <c r="Q45" s="22">
        <v>3377</v>
      </c>
      <c r="R45" s="21">
        <v>3770</v>
      </c>
      <c r="S45" s="21">
        <v>2281</v>
      </c>
      <c r="T45" s="21">
        <v>4412</v>
      </c>
      <c r="U45" s="21">
        <v>4624</v>
      </c>
      <c r="V45" s="21">
        <v>2245</v>
      </c>
      <c r="W45" s="21">
        <v>3118</v>
      </c>
      <c r="X45" s="21">
        <v>3718</v>
      </c>
      <c r="Y45" s="21">
        <v>2626</v>
      </c>
      <c r="Z45" s="21">
        <v>3936</v>
      </c>
      <c r="AA45" s="21">
        <v>4577</v>
      </c>
      <c r="AB45" s="21">
        <v>2718</v>
      </c>
      <c r="AC45" s="23">
        <v>4201</v>
      </c>
      <c r="AD45" s="21">
        <v>4210</v>
      </c>
      <c r="AE45" s="23">
        <v>1832</v>
      </c>
      <c r="AF45" s="23">
        <v>2575</v>
      </c>
      <c r="AG45" s="21">
        <v>3849</v>
      </c>
      <c r="AH45" s="23">
        <v>1941</v>
      </c>
      <c r="AI45" s="23">
        <v>1895</v>
      </c>
      <c r="AJ45" s="23">
        <v>2542</v>
      </c>
      <c r="AK45" s="23">
        <v>1055</v>
      </c>
      <c r="AL45" s="23">
        <v>1354</v>
      </c>
      <c r="AM45" s="21">
        <v>1617</v>
      </c>
      <c r="AN45" s="21">
        <v>1197</v>
      </c>
      <c r="AO45" s="21">
        <v>2026</v>
      </c>
      <c r="AP45" s="21">
        <v>3129</v>
      </c>
      <c r="AQ45" s="21">
        <v>2053</v>
      </c>
      <c r="AR45" s="21">
        <v>1415</v>
      </c>
      <c r="AS45" s="21">
        <v>2848</v>
      </c>
      <c r="AT45" s="21">
        <v>2450</v>
      </c>
      <c r="AU45" s="21">
        <v>1030</v>
      </c>
      <c r="AV45" s="21">
        <v>1555</v>
      </c>
      <c r="AW45" s="21">
        <v>1464</v>
      </c>
      <c r="AX45" s="21">
        <v>1286</v>
      </c>
      <c r="AY45" s="21">
        <v>1987</v>
      </c>
      <c r="AZ45" s="21">
        <v>1507</v>
      </c>
      <c r="BA45" s="21">
        <v>1939</v>
      </c>
      <c r="BB45" s="21">
        <v>1742</v>
      </c>
      <c r="BC45" s="21">
        <v>1394</v>
      </c>
      <c r="BD45" s="21">
        <v>2210</v>
      </c>
      <c r="BE45" s="21">
        <v>2456</v>
      </c>
      <c r="BF45" s="21">
        <v>1508</v>
      </c>
      <c r="BG45" s="21">
        <v>1364</v>
      </c>
      <c r="BH45" s="21">
        <v>1583</v>
      </c>
      <c r="BI45" s="21">
        <v>1282</v>
      </c>
      <c r="BJ45" s="21">
        <v>1120</v>
      </c>
      <c r="BK45" s="110">
        <v>1641</v>
      </c>
      <c r="BL45" s="21">
        <v>1112</v>
      </c>
      <c r="BM45" s="21">
        <v>1243</v>
      </c>
      <c r="BN45" s="24">
        <v>1776</v>
      </c>
      <c r="BO45" s="24">
        <v>1689</v>
      </c>
      <c r="BP45" s="24">
        <v>2057</v>
      </c>
      <c r="BQ45" s="24">
        <v>1661</v>
      </c>
      <c r="BR45" s="24">
        <v>1493</v>
      </c>
      <c r="BS45" s="24">
        <v>1690</v>
      </c>
      <c r="BT45" s="24">
        <v>1183</v>
      </c>
      <c r="BU45" s="24">
        <v>1033</v>
      </c>
      <c r="BV45" s="24">
        <v>1546</v>
      </c>
      <c r="BW45" s="24">
        <v>1238</v>
      </c>
      <c r="BX45" s="24">
        <v>615</v>
      </c>
      <c r="BY45" s="24">
        <v>1341</v>
      </c>
      <c r="BZ45" s="24">
        <v>1128</v>
      </c>
      <c r="CA45" s="24">
        <v>899</v>
      </c>
      <c r="CB45" s="24">
        <v>1523</v>
      </c>
      <c r="CC45" s="24">
        <v>908</v>
      </c>
      <c r="CD45" s="24">
        <v>1135</v>
      </c>
      <c r="CE45" s="24">
        <v>1333</v>
      </c>
      <c r="CF45" s="24">
        <v>1903</v>
      </c>
      <c r="CG45" s="24">
        <v>825</v>
      </c>
      <c r="CH45" s="24">
        <v>1133</v>
      </c>
      <c r="CI45" s="24">
        <v>1095</v>
      </c>
      <c r="CJ45" s="24">
        <v>803</v>
      </c>
      <c r="CK45" s="24">
        <v>1221</v>
      </c>
      <c r="CL45" s="24">
        <v>832</v>
      </c>
      <c r="CM45" s="24">
        <v>1173</v>
      </c>
      <c r="CN45" s="24">
        <v>1649</v>
      </c>
      <c r="CO45" s="24">
        <v>1134</v>
      </c>
      <c r="CP45" s="24">
        <v>822</v>
      </c>
      <c r="CQ45" s="24">
        <v>709</v>
      </c>
      <c r="CR45" s="24">
        <v>819</v>
      </c>
      <c r="CS45" s="24">
        <v>733</v>
      </c>
      <c r="CT45" s="24">
        <v>1160</v>
      </c>
      <c r="CU45" s="24">
        <v>1711</v>
      </c>
      <c r="CV45" s="24">
        <v>558</v>
      </c>
      <c r="CW45" s="24">
        <v>1576</v>
      </c>
      <c r="CX45" s="24">
        <v>1239</v>
      </c>
      <c r="CY45" s="24">
        <v>721</v>
      </c>
      <c r="CZ45" s="24">
        <v>865</v>
      </c>
      <c r="DA45" s="24">
        <v>1441</v>
      </c>
      <c r="DB45" s="24">
        <v>984</v>
      </c>
      <c r="DC45" s="24">
        <v>1581</v>
      </c>
      <c r="DD45" s="24">
        <v>2559</v>
      </c>
      <c r="DE45" s="24">
        <v>1158</v>
      </c>
      <c r="DF45" s="24">
        <v>1049</v>
      </c>
      <c r="DG45" s="24">
        <v>1403</v>
      </c>
      <c r="DH45" s="24">
        <v>734</v>
      </c>
      <c r="DI45" s="24">
        <v>1041</v>
      </c>
      <c r="DJ45" s="24">
        <v>2059</v>
      </c>
      <c r="DK45" s="24">
        <v>1890</v>
      </c>
      <c r="DL45" s="24">
        <v>1860</v>
      </c>
      <c r="DM45" s="24">
        <v>1474</v>
      </c>
      <c r="DN45" s="24">
        <v>1379</v>
      </c>
      <c r="DO45" s="24">
        <v>1284</v>
      </c>
      <c r="DP45" s="24">
        <v>1141</v>
      </c>
      <c r="DQ45" s="24">
        <v>961</v>
      </c>
      <c r="DR45" s="24">
        <v>1602</v>
      </c>
      <c r="DS45" s="24">
        <v>1049</v>
      </c>
      <c r="DT45" s="24">
        <v>484</v>
      </c>
      <c r="DU45" s="24">
        <v>847</v>
      </c>
      <c r="DV45" s="24">
        <v>929</v>
      </c>
      <c r="DW45" s="24">
        <v>1073</v>
      </c>
      <c r="DX45" s="24">
        <v>1487</v>
      </c>
      <c r="DY45" s="24">
        <v>1172</v>
      </c>
      <c r="DZ45" s="24">
        <v>1373</v>
      </c>
      <c r="EA45" s="24">
        <v>1605</v>
      </c>
      <c r="EB45" s="24">
        <v>1410</v>
      </c>
      <c r="EC45" s="24">
        <v>1266</v>
      </c>
      <c r="ED45" s="24">
        <v>1491</v>
      </c>
      <c r="EE45" s="24">
        <v>1503</v>
      </c>
      <c r="EF45" s="24">
        <v>686</v>
      </c>
      <c r="EG45" s="24">
        <v>1150</v>
      </c>
      <c r="EH45" s="24">
        <v>1221</v>
      </c>
      <c r="EI45" s="24">
        <v>951</v>
      </c>
      <c r="EJ45" s="24">
        <v>1255</v>
      </c>
      <c r="EK45" s="24">
        <v>1126</v>
      </c>
      <c r="EL45" s="24">
        <v>906</v>
      </c>
      <c r="EM45" s="26">
        <v>923</v>
      </c>
      <c r="EN45" s="24">
        <v>1623</v>
      </c>
      <c r="EO45" s="24">
        <v>1248</v>
      </c>
      <c r="EP45" s="24">
        <v>1493</v>
      </c>
      <c r="EQ45" s="24">
        <v>1305</v>
      </c>
      <c r="ER45" s="24">
        <v>705</v>
      </c>
      <c r="ES45" s="24">
        <v>654</v>
      </c>
      <c r="ET45" s="24">
        <v>956</v>
      </c>
      <c r="EU45" s="24"/>
      <c r="EV45" s="24"/>
      <c r="EW45" s="24">
        <v>737</v>
      </c>
      <c r="EX45" s="24">
        <v>653</v>
      </c>
      <c r="EY45" s="24">
        <v>596</v>
      </c>
      <c r="EZ45" s="24">
        <v>856</v>
      </c>
      <c r="FA45" s="24">
        <v>854</v>
      </c>
      <c r="FB45" s="24">
        <v>765</v>
      </c>
      <c r="FC45" s="38">
        <v>853</v>
      </c>
      <c r="FD45" s="38">
        <v>836</v>
      </c>
      <c r="FE45" s="38">
        <v>897</v>
      </c>
      <c r="FF45" s="38">
        <v>1012</v>
      </c>
      <c r="FG45" s="38">
        <v>785</v>
      </c>
      <c r="FH45" s="38">
        <v>1211</v>
      </c>
      <c r="FI45" s="38">
        <v>940</v>
      </c>
      <c r="FJ45" s="38">
        <v>858</v>
      </c>
      <c r="FK45" s="38">
        <v>982</v>
      </c>
      <c r="FL45" s="38">
        <v>1022</v>
      </c>
      <c r="FM45" s="28">
        <v>1311</v>
      </c>
      <c r="FN45" s="28">
        <v>633</v>
      </c>
      <c r="FO45" s="28">
        <v>633</v>
      </c>
      <c r="FP45" s="28">
        <v>597</v>
      </c>
      <c r="FQ45" s="28">
        <v>775</v>
      </c>
      <c r="FR45" s="28">
        <v>600</v>
      </c>
      <c r="FS45" s="28">
        <v>670</v>
      </c>
      <c r="FT45" s="28">
        <v>833</v>
      </c>
      <c r="FU45" s="28">
        <v>906</v>
      </c>
      <c r="FV45" s="28">
        <v>928</v>
      </c>
      <c r="FW45" s="28">
        <v>742</v>
      </c>
      <c r="FX45" s="28">
        <v>1028</v>
      </c>
      <c r="FY45" s="28">
        <v>897</v>
      </c>
      <c r="FZ45" s="28">
        <v>622</v>
      </c>
    </row>
    <row r="46" spans="1:336" s="29" customFormat="1" x14ac:dyDescent="0.25">
      <c r="A46" s="101" t="s">
        <v>199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>
        <v>94</v>
      </c>
      <c r="M46" s="111">
        <v>142</v>
      </c>
      <c r="N46" s="111">
        <v>144</v>
      </c>
      <c r="O46" s="111">
        <v>302</v>
      </c>
      <c r="P46" s="111">
        <v>69</v>
      </c>
      <c r="Q46" s="116">
        <v>145</v>
      </c>
      <c r="R46" s="111">
        <v>108</v>
      </c>
      <c r="S46" s="111">
        <v>51</v>
      </c>
      <c r="T46" s="111">
        <v>43</v>
      </c>
      <c r="U46" s="111">
        <v>150</v>
      </c>
      <c r="V46" s="111">
        <v>25</v>
      </c>
      <c r="W46" s="111">
        <v>19</v>
      </c>
      <c r="X46" s="111">
        <v>51</v>
      </c>
      <c r="Y46" s="111">
        <v>12</v>
      </c>
      <c r="Z46" s="111">
        <v>82</v>
      </c>
      <c r="AA46" s="111">
        <v>41</v>
      </c>
      <c r="AB46" s="111">
        <v>25</v>
      </c>
      <c r="AC46" s="117">
        <v>32</v>
      </c>
      <c r="AD46" s="111">
        <v>36</v>
      </c>
      <c r="AE46" s="117">
        <v>21</v>
      </c>
      <c r="AF46" s="117">
        <v>33</v>
      </c>
      <c r="AG46" s="111">
        <v>42</v>
      </c>
      <c r="AH46" s="117">
        <v>9</v>
      </c>
      <c r="AI46" s="117">
        <v>16</v>
      </c>
      <c r="AJ46" s="117">
        <v>26</v>
      </c>
      <c r="AK46" s="117">
        <v>3</v>
      </c>
      <c r="AL46" s="117">
        <v>7</v>
      </c>
      <c r="AM46" s="111">
        <v>8</v>
      </c>
      <c r="AN46" s="111">
        <v>11</v>
      </c>
      <c r="AO46" s="111">
        <v>21</v>
      </c>
      <c r="AP46" s="111">
        <v>27</v>
      </c>
      <c r="AQ46" s="111">
        <v>26</v>
      </c>
      <c r="AR46" s="111">
        <v>24</v>
      </c>
      <c r="AS46" s="111">
        <v>31</v>
      </c>
      <c r="AT46" s="118"/>
      <c r="AU46" s="118"/>
      <c r="BF46" s="102"/>
      <c r="BG46" s="102"/>
      <c r="BH46" s="102"/>
      <c r="BJ46" s="103"/>
      <c r="BN46" s="52"/>
      <c r="BO46" s="52"/>
      <c r="BP46" s="52"/>
      <c r="BQ46" s="55"/>
      <c r="BR46" s="55"/>
      <c r="BS46" s="55"/>
      <c r="BZ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</row>
    <row r="47" spans="1:336" x14ac:dyDescent="0.25">
      <c r="A47" s="13" t="s">
        <v>224</v>
      </c>
      <c r="B47" s="14"/>
      <c r="C47" s="14"/>
      <c r="D47" s="15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6"/>
      <c r="R47" s="14"/>
      <c r="S47" s="17"/>
      <c r="T47" s="17"/>
      <c r="U47" s="17"/>
      <c r="V47" s="17"/>
      <c r="W47" s="14"/>
      <c r="X47" s="17"/>
      <c r="Y47" s="17"/>
      <c r="Z47" s="17"/>
      <c r="AA47" s="17"/>
      <c r="AB47" s="17"/>
      <c r="AC47" s="17"/>
      <c r="AD47" s="17"/>
      <c r="AE47" s="17"/>
      <c r="AF47" s="17"/>
      <c r="AG47" s="13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5"/>
      <c r="AW47" s="15"/>
      <c r="AX47" s="13"/>
      <c r="AY47" s="13"/>
      <c r="AZ47" s="13"/>
      <c r="BA47" s="13"/>
      <c r="BB47" s="13"/>
      <c r="BC47" s="13"/>
      <c r="BD47" s="13"/>
      <c r="BE47" s="13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8"/>
      <c r="EG47" s="18"/>
      <c r="EH47" s="18"/>
      <c r="EI47" s="18"/>
      <c r="EJ47" s="18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</row>
    <row r="48" spans="1:336" s="29" customFormat="1" x14ac:dyDescent="0.25">
      <c r="A48" s="119" t="s">
        <v>194</v>
      </c>
      <c r="B48" s="21">
        <v>124767</v>
      </c>
      <c r="C48" s="21">
        <v>99497</v>
      </c>
      <c r="D48" s="21">
        <v>110162</v>
      </c>
      <c r="E48" s="21">
        <v>95354</v>
      </c>
      <c r="F48" s="21">
        <v>79265</v>
      </c>
      <c r="G48" s="21">
        <v>92922</v>
      </c>
      <c r="H48" s="21">
        <v>116378</v>
      </c>
      <c r="I48" s="21">
        <v>105454</v>
      </c>
      <c r="J48" s="21">
        <v>121535</v>
      </c>
      <c r="K48" s="21">
        <v>132640</v>
      </c>
      <c r="L48" s="21">
        <v>97722</v>
      </c>
      <c r="M48" s="21">
        <v>116502</v>
      </c>
      <c r="N48" s="21">
        <v>110582</v>
      </c>
      <c r="O48" s="21">
        <v>98474</v>
      </c>
      <c r="P48" s="21">
        <v>85367</v>
      </c>
      <c r="Q48" s="22">
        <v>106222</v>
      </c>
      <c r="R48" s="21">
        <v>94641</v>
      </c>
      <c r="S48" s="21">
        <v>98150</v>
      </c>
      <c r="T48" s="21">
        <v>126105</v>
      </c>
      <c r="U48" s="21">
        <v>90422</v>
      </c>
      <c r="V48" s="21">
        <v>110060</v>
      </c>
      <c r="W48" s="21">
        <v>117331</v>
      </c>
      <c r="X48" s="21">
        <v>117258</v>
      </c>
      <c r="Y48" s="21">
        <v>115367</v>
      </c>
      <c r="Z48" s="21">
        <v>118228</v>
      </c>
      <c r="AA48" s="21">
        <v>104633</v>
      </c>
      <c r="AB48" s="21">
        <v>107547</v>
      </c>
      <c r="AC48" s="23">
        <v>112958</v>
      </c>
      <c r="AD48" s="21">
        <v>97717</v>
      </c>
      <c r="AE48" s="23">
        <v>116254</v>
      </c>
      <c r="AF48" s="23">
        <v>127426</v>
      </c>
      <c r="AG48" s="21">
        <v>96892</v>
      </c>
      <c r="AH48" s="23">
        <v>118100</v>
      </c>
      <c r="AI48" s="23">
        <v>119692</v>
      </c>
      <c r="AJ48" s="23">
        <v>116966</v>
      </c>
      <c r="AK48" s="23">
        <v>115063</v>
      </c>
      <c r="AL48" s="23">
        <v>129761</v>
      </c>
      <c r="AM48" s="21">
        <v>69817</v>
      </c>
      <c r="AN48" s="21">
        <v>79321</v>
      </c>
      <c r="AO48" s="21">
        <v>74362</v>
      </c>
      <c r="AP48" s="99">
        <v>60001</v>
      </c>
      <c r="AQ48" s="99">
        <v>63310</v>
      </c>
      <c r="AR48" s="99">
        <v>63221</v>
      </c>
      <c r="AS48" s="99">
        <v>56214</v>
      </c>
      <c r="AT48" s="99">
        <v>59043</v>
      </c>
      <c r="AU48" s="99">
        <v>59724</v>
      </c>
      <c r="AV48" s="99">
        <v>60217</v>
      </c>
      <c r="AW48" s="99">
        <v>64243</v>
      </c>
      <c r="AX48" s="99">
        <v>70290</v>
      </c>
      <c r="AY48" s="21">
        <v>68598</v>
      </c>
      <c r="AZ48" s="21">
        <v>75021</v>
      </c>
      <c r="BA48" s="21">
        <v>67083</v>
      </c>
      <c r="BB48" s="21">
        <v>57084</v>
      </c>
      <c r="BC48" s="21">
        <v>59429</v>
      </c>
      <c r="BD48" s="21">
        <v>66256</v>
      </c>
      <c r="BE48" s="21">
        <v>51380</v>
      </c>
      <c r="BF48" s="21">
        <v>55103</v>
      </c>
      <c r="BG48" s="21">
        <v>54522</v>
      </c>
      <c r="BH48" s="21">
        <v>54806</v>
      </c>
      <c r="BI48" s="21">
        <v>56817</v>
      </c>
      <c r="BJ48" s="24">
        <v>62001</v>
      </c>
      <c r="BK48" s="24">
        <v>55877</v>
      </c>
      <c r="BL48" s="24">
        <v>63253</v>
      </c>
      <c r="BM48" s="24">
        <v>75702</v>
      </c>
      <c r="BN48" s="24">
        <v>51138</v>
      </c>
      <c r="BO48" s="24">
        <v>62309</v>
      </c>
      <c r="BP48" s="24">
        <v>34505</v>
      </c>
      <c r="BQ48" s="21">
        <v>73235</v>
      </c>
      <c r="BR48" s="21">
        <v>80097</v>
      </c>
      <c r="BS48" s="21">
        <v>76931</v>
      </c>
      <c r="BT48" s="21">
        <v>78679</v>
      </c>
      <c r="BU48" s="21">
        <v>76629</v>
      </c>
      <c r="BV48" s="21">
        <v>74079</v>
      </c>
      <c r="BW48" s="21">
        <v>64900</v>
      </c>
      <c r="BX48" s="21">
        <v>68276</v>
      </c>
      <c r="BY48" s="21">
        <v>70024</v>
      </c>
      <c r="BZ48" s="21">
        <v>62050</v>
      </c>
      <c r="CA48" s="21">
        <v>67140</v>
      </c>
      <c r="CB48" s="21">
        <v>69334</v>
      </c>
      <c r="CC48" s="21">
        <v>60267</v>
      </c>
      <c r="CD48" s="21">
        <v>65205</v>
      </c>
      <c r="CE48" s="21">
        <v>59812</v>
      </c>
      <c r="CF48" s="21">
        <v>53909</v>
      </c>
      <c r="CG48" s="21">
        <v>57573</v>
      </c>
      <c r="CH48" s="21">
        <v>60920</v>
      </c>
      <c r="CI48" s="21">
        <v>63300</v>
      </c>
      <c r="CJ48" s="21">
        <v>69894</v>
      </c>
      <c r="CK48" s="21">
        <v>64240</v>
      </c>
      <c r="CL48" s="21">
        <v>43288</v>
      </c>
      <c r="CM48" s="21">
        <v>58199</v>
      </c>
      <c r="CN48" s="21">
        <v>53644</v>
      </c>
      <c r="CO48" s="21">
        <v>49466</v>
      </c>
      <c r="CP48" s="21">
        <v>57924</v>
      </c>
      <c r="CQ48" s="21">
        <v>64861</v>
      </c>
      <c r="CR48" s="21">
        <v>52872</v>
      </c>
      <c r="CS48" s="21">
        <v>58141</v>
      </c>
      <c r="CT48" s="21">
        <v>51029</v>
      </c>
      <c r="CU48" s="21">
        <v>46787</v>
      </c>
      <c r="CV48" s="21">
        <v>52725</v>
      </c>
      <c r="CW48" s="21">
        <v>56334</v>
      </c>
      <c r="CX48" s="21">
        <v>49017</v>
      </c>
      <c r="CY48" s="21">
        <v>51532</v>
      </c>
      <c r="CZ48" s="21">
        <v>60518</v>
      </c>
      <c r="DA48" s="21">
        <v>46915</v>
      </c>
      <c r="DB48" s="21">
        <v>47960</v>
      </c>
      <c r="DC48" s="21">
        <v>55149</v>
      </c>
      <c r="DD48" s="21">
        <v>47504</v>
      </c>
      <c r="DE48" s="21">
        <v>47596</v>
      </c>
      <c r="DF48" s="21">
        <v>42189</v>
      </c>
      <c r="DG48" s="21">
        <v>33813</v>
      </c>
      <c r="DH48" s="21">
        <v>36135</v>
      </c>
      <c r="DI48" s="21">
        <v>38002</v>
      </c>
      <c r="DJ48" s="21">
        <v>38366</v>
      </c>
      <c r="DK48" s="21">
        <v>44276</v>
      </c>
      <c r="DL48" s="21">
        <v>45889</v>
      </c>
      <c r="DM48" s="21">
        <v>38399</v>
      </c>
      <c r="DN48" s="21">
        <v>42812</v>
      </c>
      <c r="DO48" s="21">
        <v>41356</v>
      </c>
      <c r="DP48" s="21">
        <v>42871</v>
      </c>
      <c r="DQ48" s="21">
        <v>34456</v>
      </c>
      <c r="DR48" s="21">
        <v>40305</v>
      </c>
      <c r="DS48" s="21">
        <v>39869</v>
      </c>
      <c r="DT48" s="21">
        <v>46589</v>
      </c>
      <c r="DU48" s="21">
        <v>46662</v>
      </c>
      <c r="DV48" s="21">
        <v>42924</v>
      </c>
      <c r="DW48" s="21">
        <v>44518</v>
      </c>
      <c r="DX48" s="21">
        <v>42237</v>
      </c>
      <c r="DY48" s="21">
        <v>37826</v>
      </c>
      <c r="DZ48" s="21">
        <v>39744</v>
      </c>
      <c r="EA48" s="21">
        <v>39038</v>
      </c>
      <c r="EB48" s="21">
        <v>36105</v>
      </c>
      <c r="EC48" s="21">
        <v>35272</v>
      </c>
      <c r="ED48" s="21">
        <v>43913</v>
      </c>
      <c r="EE48" s="21">
        <v>46203</v>
      </c>
      <c r="EF48" s="24">
        <v>49967</v>
      </c>
      <c r="EG48" s="24">
        <v>59434</v>
      </c>
      <c r="EH48" s="24">
        <v>64926</v>
      </c>
      <c r="EI48" s="24">
        <v>60599</v>
      </c>
      <c r="EJ48" s="25">
        <v>56638</v>
      </c>
      <c r="EK48" s="24">
        <v>52085</v>
      </c>
      <c r="EL48" s="24">
        <v>47544</v>
      </c>
      <c r="EM48" s="26">
        <v>47966</v>
      </c>
      <c r="EN48" s="24">
        <v>43438</v>
      </c>
      <c r="EO48" s="24">
        <v>60038</v>
      </c>
      <c r="EP48" s="24">
        <v>70906</v>
      </c>
      <c r="EQ48" s="24">
        <v>77487</v>
      </c>
      <c r="ER48" s="24">
        <v>87932</v>
      </c>
      <c r="ES48" s="24">
        <v>68354</v>
      </c>
      <c r="ET48" s="24">
        <v>60572</v>
      </c>
      <c r="EU48" s="24">
        <v>66964</v>
      </c>
      <c r="EV48" s="24">
        <v>71521</v>
      </c>
      <c r="EW48" s="24">
        <v>77463</v>
      </c>
      <c r="EX48" s="24">
        <v>66858</v>
      </c>
      <c r="EY48" s="24">
        <v>94657</v>
      </c>
      <c r="EZ48" s="24">
        <v>78008</v>
      </c>
      <c r="FA48" s="24">
        <v>65099</v>
      </c>
      <c r="FB48" s="24">
        <v>75584</v>
      </c>
      <c r="FC48" s="38">
        <v>63175</v>
      </c>
      <c r="FD48" s="38">
        <v>71836</v>
      </c>
      <c r="FE48" s="38">
        <v>65809</v>
      </c>
      <c r="FF48" s="38">
        <v>66045</v>
      </c>
      <c r="FG48" s="38">
        <v>62727</v>
      </c>
      <c r="FH48" s="38">
        <v>65287</v>
      </c>
      <c r="FI48" s="38">
        <v>62842</v>
      </c>
      <c r="FJ48" s="38">
        <v>69650</v>
      </c>
      <c r="FK48" s="38">
        <v>66079</v>
      </c>
      <c r="FL48" s="38">
        <v>56158</v>
      </c>
      <c r="FM48" s="28">
        <v>46997</v>
      </c>
      <c r="FN48" s="28">
        <v>35642</v>
      </c>
      <c r="FO48" s="28">
        <v>53791</v>
      </c>
      <c r="FP48" s="28">
        <v>62266</v>
      </c>
      <c r="FQ48" s="28">
        <v>59336</v>
      </c>
      <c r="FR48" s="28">
        <v>68599</v>
      </c>
      <c r="FS48" s="28">
        <v>78884</v>
      </c>
      <c r="FT48" s="28">
        <v>82052</v>
      </c>
      <c r="FU48" s="28">
        <v>79609</v>
      </c>
      <c r="FV48" s="28">
        <v>63364</v>
      </c>
      <c r="FW48" s="28">
        <v>61704</v>
      </c>
      <c r="FX48" s="28">
        <v>65150</v>
      </c>
      <c r="FY48" s="28">
        <v>52245</v>
      </c>
      <c r="FZ48" s="28">
        <v>57214</v>
      </c>
    </row>
    <row r="49" spans="1:182" s="29" customFormat="1" x14ac:dyDescent="0.25">
      <c r="A49" s="120" t="s">
        <v>195</v>
      </c>
      <c r="B49" s="21">
        <v>12592</v>
      </c>
      <c r="C49" s="21">
        <v>9196</v>
      </c>
      <c r="D49" s="21">
        <v>14374</v>
      </c>
      <c r="E49" s="21">
        <v>8746</v>
      </c>
      <c r="F49" s="21">
        <v>6455</v>
      </c>
      <c r="G49" s="21">
        <v>7685</v>
      </c>
      <c r="H49" s="21">
        <v>8784</v>
      </c>
      <c r="I49" s="21">
        <v>6545</v>
      </c>
      <c r="J49" s="21">
        <v>8522</v>
      </c>
      <c r="K49" s="21">
        <v>12377</v>
      </c>
      <c r="L49" s="21">
        <v>11617</v>
      </c>
      <c r="M49" s="21">
        <v>13019</v>
      </c>
      <c r="N49" s="21">
        <v>14683</v>
      </c>
      <c r="O49" s="21">
        <v>8708</v>
      </c>
      <c r="P49" s="21">
        <v>9241</v>
      </c>
      <c r="Q49" s="22">
        <v>10403</v>
      </c>
      <c r="R49" s="21">
        <v>7310</v>
      </c>
      <c r="S49" s="21">
        <v>12481</v>
      </c>
      <c r="T49" s="21">
        <v>18133</v>
      </c>
      <c r="U49" s="21">
        <v>8197</v>
      </c>
      <c r="V49" s="21">
        <v>16013</v>
      </c>
      <c r="W49" s="21">
        <v>18699</v>
      </c>
      <c r="X49" s="21">
        <v>11352</v>
      </c>
      <c r="Y49" s="21">
        <v>13303</v>
      </c>
      <c r="Z49" s="21">
        <v>13544</v>
      </c>
      <c r="AA49" s="21">
        <v>9064</v>
      </c>
      <c r="AB49" s="21">
        <v>10763</v>
      </c>
      <c r="AC49" s="23">
        <v>12062</v>
      </c>
      <c r="AD49" s="21">
        <v>7395</v>
      </c>
      <c r="AE49" s="23">
        <v>10998</v>
      </c>
      <c r="AF49" s="23">
        <v>12182</v>
      </c>
      <c r="AG49" s="21">
        <v>7305</v>
      </c>
      <c r="AH49" s="23">
        <v>12413</v>
      </c>
      <c r="AI49" s="23">
        <v>10036</v>
      </c>
      <c r="AJ49" s="23">
        <v>5690</v>
      </c>
      <c r="AK49" s="23">
        <v>7870</v>
      </c>
      <c r="AL49" s="23">
        <v>10225</v>
      </c>
      <c r="AM49" s="21">
        <v>7509</v>
      </c>
      <c r="AN49" s="21">
        <v>10456</v>
      </c>
      <c r="AO49" s="21">
        <v>9190</v>
      </c>
      <c r="AP49" s="21">
        <v>6766</v>
      </c>
      <c r="AQ49" s="21">
        <v>9865</v>
      </c>
      <c r="AR49" s="21">
        <v>12389</v>
      </c>
      <c r="AS49" s="21">
        <v>7486</v>
      </c>
      <c r="AT49" s="21">
        <v>11948</v>
      </c>
      <c r="AU49" s="21">
        <v>17727</v>
      </c>
      <c r="AV49" s="21">
        <v>10924</v>
      </c>
      <c r="AW49" s="21">
        <v>14046</v>
      </c>
      <c r="AX49" s="21">
        <v>20586</v>
      </c>
      <c r="AY49" s="21">
        <v>12159</v>
      </c>
      <c r="AZ49" s="21">
        <v>13733</v>
      </c>
      <c r="BA49" s="21">
        <v>12918</v>
      </c>
      <c r="BB49" s="21">
        <v>10959</v>
      </c>
      <c r="BC49" s="21">
        <v>16727</v>
      </c>
      <c r="BD49" s="21">
        <v>17386</v>
      </c>
      <c r="BE49" s="21">
        <v>9014</v>
      </c>
      <c r="BF49" s="21">
        <v>11539</v>
      </c>
      <c r="BG49" s="21">
        <v>16555</v>
      </c>
      <c r="BH49" s="21">
        <v>10917</v>
      </c>
      <c r="BI49" s="21">
        <v>15947</v>
      </c>
      <c r="BJ49" s="24">
        <v>18751</v>
      </c>
      <c r="BK49" s="24">
        <v>18108</v>
      </c>
      <c r="BL49" s="24">
        <v>22838</v>
      </c>
      <c r="BM49" s="24">
        <v>30454</v>
      </c>
      <c r="BN49" s="24">
        <v>24307</v>
      </c>
      <c r="BO49" s="24">
        <v>36450</v>
      </c>
      <c r="BP49" s="24">
        <v>47700</v>
      </c>
      <c r="BQ49" s="21">
        <v>21252</v>
      </c>
      <c r="BR49" s="21">
        <v>30282</v>
      </c>
      <c r="BS49" s="21">
        <v>35699</v>
      </c>
      <c r="BT49" s="21">
        <v>25176</v>
      </c>
      <c r="BU49" s="21">
        <v>29822</v>
      </c>
      <c r="BV49" s="21">
        <v>29732</v>
      </c>
      <c r="BW49" s="21">
        <v>23742</v>
      </c>
      <c r="BX49" s="21">
        <v>32092</v>
      </c>
      <c r="BY49" s="21">
        <v>29328</v>
      </c>
      <c r="BZ49" s="21">
        <v>20465</v>
      </c>
      <c r="CA49" s="21">
        <v>24440</v>
      </c>
      <c r="CB49" s="21">
        <v>28685</v>
      </c>
      <c r="CC49" s="21">
        <v>19958</v>
      </c>
      <c r="CD49" s="21">
        <v>24867</v>
      </c>
      <c r="CE49" s="21">
        <v>28700</v>
      </c>
      <c r="CF49" s="21">
        <v>18863</v>
      </c>
      <c r="CG49" s="21">
        <v>21234</v>
      </c>
      <c r="CH49" s="21">
        <v>24218</v>
      </c>
      <c r="CI49" s="21">
        <v>15798</v>
      </c>
      <c r="CJ49" s="21">
        <v>21306</v>
      </c>
      <c r="CK49" s="21">
        <v>24589</v>
      </c>
      <c r="CL49" s="21">
        <v>18253</v>
      </c>
      <c r="CM49" s="21">
        <v>23902</v>
      </c>
      <c r="CN49" s="21">
        <v>25541</v>
      </c>
      <c r="CO49" s="21">
        <v>13859</v>
      </c>
      <c r="CP49" s="21">
        <v>19466</v>
      </c>
      <c r="CQ49" s="21">
        <v>22687</v>
      </c>
      <c r="CR49" s="21">
        <v>18926</v>
      </c>
      <c r="CS49" s="21">
        <v>26980</v>
      </c>
      <c r="CT49" s="21">
        <v>29691</v>
      </c>
      <c r="CU49" s="21">
        <v>23236</v>
      </c>
      <c r="CV49" s="21">
        <v>30510</v>
      </c>
      <c r="CW49" s="21">
        <v>31308</v>
      </c>
      <c r="CX49" s="21">
        <v>23431</v>
      </c>
      <c r="CY49" s="21">
        <v>35936</v>
      </c>
      <c r="CZ49" s="21">
        <v>41427</v>
      </c>
      <c r="DA49" s="21">
        <v>26407</v>
      </c>
      <c r="DB49" s="21">
        <v>41375</v>
      </c>
      <c r="DC49" s="21">
        <v>42959</v>
      </c>
      <c r="DD49" s="21">
        <v>26754</v>
      </c>
      <c r="DE49" s="21">
        <v>38248</v>
      </c>
      <c r="DF49" s="21">
        <v>43475</v>
      </c>
      <c r="DG49" s="21">
        <v>32706</v>
      </c>
      <c r="DH49" s="21">
        <v>38315</v>
      </c>
      <c r="DI49" s="21">
        <v>37687</v>
      </c>
      <c r="DJ49" s="21">
        <v>33910</v>
      </c>
      <c r="DK49" s="21">
        <v>43672</v>
      </c>
      <c r="DL49" s="21">
        <v>46925</v>
      </c>
      <c r="DM49" s="21">
        <v>32558</v>
      </c>
      <c r="DN49" s="21">
        <v>40325</v>
      </c>
      <c r="DO49" s="21">
        <v>44505</v>
      </c>
      <c r="DP49" s="21">
        <v>36166</v>
      </c>
      <c r="DQ49" s="21">
        <v>45249</v>
      </c>
      <c r="DR49" s="21">
        <v>54279</v>
      </c>
      <c r="DS49" s="21">
        <v>38954</v>
      </c>
      <c r="DT49" s="21">
        <v>42539</v>
      </c>
      <c r="DU49" s="21">
        <v>46939</v>
      </c>
      <c r="DV49" s="21">
        <v>35119</v>
      </c>
      <c r="DW49" s="21">
        <v>43120</v>
      </c>
      <c r="DX49" s="21">
        <v>44400</v>
      </c>
      <c r="DY49" s="21">
        <v>36043</v>
      </c>
      <c r="DZ49" s="21">
        <v>40278</v>
      </c>
      <c r="EA49" s="21">
        <v>39543</v>
      </c>
      <c r="EB49" s="21">
        <v>30067</v>
      </c>
      <c r="EC49" s="21">
        <v>36459</v>
      </c>
      <c r="ED49" s="21">
        <v>39164</v>
      </c>
      <c r="EE49" s="21">
        <v>25183</v>
      </c>
      <c r="EF49" s="24">
        <v>32350</v>
      </c>
      <c r="EG49" s="24">
        <v>36130</v>
      </c>
      <c r="EH49" s="24">
        <v>26552</v>
      </c>
      <c r="EI49" s="24">
        <v>33722</v>
      </c>
      <c r="EJ49" s="25">
        <v>37380</v>
      </c>
      <c r="EK49" s="24">
        <v>21219</v>
      </c>
      <c r="EL49" s="24">
        <v>31807</v>
      </c>
      <c r="EM49" s="26">
        <v>34332</v>
      </c>
      <c r="EN49" s="24">
        <v>24404</v>
      </c>
      <c r="EO49" s="24">
        <v>28293</v>
      </c>
      <c r="EP49" s="24">
        <v>29543</v>
      </c>
      <c r="EQ49" s="24">
        <v>24093</v>
      </c>
      <c r="ER49" s="24">
        <v>30358</v>
      </c>
      <c r="ES49" s="24">
        <v>30543</v>
      </c>
      <c r="ET49" s="24">
        <v>22374</v>
      </c>
      <c r="EU49" s="24">
        <v>30582</v>
      </c>
      <c r="EV49" s="24">
        <v>37314</v>
      </c>
      <c r="EW49" s="24">
        <v>23142</v>
      </c>
      <c r="EX49" s="24">
        <v>34120</v>
      </c>
      <c r="EY49" s="24">
        <v>39127</v>
      </c>
      <c r="EZ49" s="24">
        <v>32907</v>
      </c>
      <c r="FA49" s="24">
        <v>43794</v>
      </c>
      <c r="FB49" s="24">
        <v>50172</v>
      </c>
      <c r="FC49" s="38">
        <v>35367</v>
      </c>
      <c r="FD49" s="38">
        <v>44468</v>
      </c>
      <c r="FE49" s="38">
        <v>49846</v>
      </c>
      <c r="FF49" s="38">
        <v>42361</v>
      </c>
      <c r="FG49" s="38">
        <v>49699</v>
      </c>
      <c r="FH49" s="38">
        <v>53483</v>
      </c>
      <c r="FI49" s="38">
        <v>41474</v>
      </c>
      <c r="FJ49" s="38">
        <v>53262</v>
      </c>
      <c r="FK49" s="38">
        <v>61481</v>
      </c>
      <c r="FL49" s="38">
        <v>50485</v>
      </c>
      <c r="FM49" s="28">
        <v>55112</v>
      </c>
      <c r="FN49" s="28">
        <v>70607</v>
      </c>
      <c r="FO49" s="28">
        <v>58045</v>
      </c>
      <c r="FP49" s="28">
        <v>55979</v>
      </c>
      <c r="FQ49" s="28">
        <v>52652</v>
      </c>
      <c r="FR49" s="28">
        <v>45051</v>
      </c>
      <c r="FS49" s="28">
        <v>76972</v>
      </c>
      <c r="FT49" s="28">
        <v>65836</v>
      </c>
      <c r="FU49" s="28">
        <v>51240</v>
      </c>
      <c r="FV49" s="28">
        <v>65423</v>
      </c>
      <c r="FW49" s="28">
        <v>82365</v>
      </c>
      <c r="FX49" s="28">
        <v>89521</v>
      </c>
      <c r="FY49" s="28">
        <v>99323</v>
      </c>
      <c r="FZ49" s="28">
        <v>137807</v>
      </c>
    </row>
    <row r="50" spans="1:182" s="29" customFormat="1" x14ac:dyDescent="0.25">
      <c r="A50" s="120" t="s">
        <v>196</v>
      </c>
      <c r="B50" s="21">
        <v>4296</v>
      </c>
      <c r="C50" s="21">
        <v>3818</v>
      </c>
      <c r="D50" s="21">
        <v>6299</v>
      </c>
      <c r="E50" s="21">
        <v>4320</v>
      </c>
      <c r="F50" s="21">
        <v>3620</v>
      </c>
      <c r="G50" s="21">
        <v>3801</v>
      </c>
      <c r="H50" s="21">
        <v>4411</v>
      </c>
      <c r="I50" s="21">
        <v>3276</v>
      </c>
      <c r="J50" s="21">
        <v>2845</v>
      </c>
      <c r="K50" s="21">
        <v>3609</v>
      </c>
      <c r="L50" s="21">
        <v>1885</v>
      </c>
      <c r="M50" s="21">
        <v>2361</v>
      </c>
      <c r="N50" s="21">
        <v>23914</v>
      </c>
      <c r="O50" s="21">
        <v>16441</v>
      </c>
      <c r="P50" s="21">
        <v>18893</v>
      </c>
      <c r="Q50" s="22">
        <v>18987</v>
      </c>
      <c r="R50" s="21">
        <v>16902</v>
      </c>
      <c r="S50" s="21">
        <v>21107</v>
      </c>
      <c r="T50" s="21">
        <v>27090</v>
      </c>
      <c r="U50" s="21">
        <v>24130</v>
      </c>
      <c r="V50" s="21">
        <v>38435</v>
      </c>
      <c r="W50" s="21">
        <v>36705</v>
      </c>
      <c r="X50" s="21">
        <v>36732</v>
      </c>
      <c r="Y50" s="21">
        <v>34620</v>
      </c>
      <c r="Z50" s="21">
        <v>47922</v>
      </c>
      <c r="AA50" s="21">
        <v>38806</v>
      </c>
      <c r="AB50" s="21">
        <v>50402</v>
      </c>
      <c r="AC50" s="23">
        <v>57348</v>
      </c>
      <c r="AD50" s="21">
        <v>39568</v>
      </c>
      <c r="AE50" s="23">
        <v>51583</v>
      </c>
      <c r="AF50" s="23">
        <v>46944</v>
      </c>
      <c r="AG50" s="21">
        <v>41128</v>
      </c>
      <c r="AH50" s="23">
        <v>57324</v>
      </c>
      <c r="AI50" s="23">
        <v>130132</v>
      </c>
      <c r="AJ50" s="23">
        <v>105550</v>
      </c>
      <c r="AK50" s="23">
        <v>94097</v>
      </c>
      <c r="AL50" s="23">
        <v>93357</v>
      </c>
      <c r="AM50" s="21">
        <v>75262</v>
      </c>
      <c r="AN50" s="21">
        <v>77320</v>
      </c>
      <c r="AO50" s="21">
        <v>78908</v>
      </c>
      <c r="AP50" s="21">
        <v>79180</v>
      </c>
      <c r="AQ50" s="21">
        <v>54121</v>
      </c>
      <c r="AR50" s="21">
        <v>52820</v>
      </c>
      <c r="AS50" s="21">
        <v>53576</v>
      </c>
      <c r="AT50" s="21">
        <v>48301</v>
      </c>
      <c r="AU50" s="21">
        <v>45734</v>
      </c>
      <c r="AV50" s="21">
        <v>26079</v>
      </c>
      <c r="AW50" s="21">
        <v>30274</v>
      </c>
      <c r="AX50" s="21">
        <v>38826</v>
      </c>
      <c r="AY50" s="21">
        <v>38823</v>
      </c>
      <c r="AZ50" s="21">
        <v>36051</v>
      </c>
      <c r="BA50" s="21">
        <v>40724</v>
      </c>
      <c r="BB50" s="21">
        <v>46457</v>
      </c>
      <c r="BC50" s="21">
        <v>55770</v>
      </c>
      <c r="BD50" s="21">
        <v>52840</v>
      </c>
      <c r="BE50" s="21">
        <v>32236</v>
      </c>
      <c r="BF50" s="21">
        <v>39322</v>
      </c>
      <c r="BG50" s="21">
        <v>33189</v>
      </c>
      <c r="BH50" s="21">
        <v>23019</v>
      </c>
      <c r="BI50" s="21">
        <v>26807</v>
      </c>
      <c r="BJ50" s="24">
        <v>33033</v>
      </c>
      <c r="BK50" s="24">
        <v>33113</v>
      </c>
      <c r="BL50" s="24">
        <v>33856</v>
      </c>
      <c r="BM50" s="24">
        <v>30376</v>
      </c>
      <c r="BN50" s="24">
        <v>24315</v>
      </c>
      <c r="BO50" s="24">
        <v>24647</v>
      </c>
      <c r="BP50" s="24">
        <v>540</v>
      </c>
      <c r="BQ50" s="21">
        <v>46398</v>
      </c>
      <c r="BR50" s="21">
        <v>40476</v>
      </c>
      <c r="BS50" s="21">
        <v>39743</v>
      </c>
      <c r="BT50" s="21">
        <v>32067</v>
      </c>
      <c r="BU50" s="21">
        <v>36731</v>
      </c>
      <c r="BV50" s="21">
        <v>40472</v>
      </c>
      <c r="BW50" s="21">
        <v>37798</v>
      </c>
      <c r="BX50" s="21">
        <v>41320</v>
      </c>
      <c r="BY50" s="21">
        <v>41635</v>
      </c>
      <c r="BZ50" s="21">
        <v>41914</v>
      </c>
      <c r="CA50" s="21">
        <v>45321</v>
      </c>
      <c r="CB50" s="21">
        <v>53342</v>
      </c>
      <c r="CC50" s="21">
        <v>42180</v>
      </c>
      <c r="CD50" s="21">
        <v>48554</v>
      </c>
      <c r="CE50" s="21">
        <v>58354</v>
      </c>
      <c r="CF50" s="21">
        <v>68593</v>
      </c>
      <c r="CG50" s="21">
        <v>76547</v>
      </c>
      <c r="CH50" s="21">
        <v>87167</v>
      </c>
      <c r="CI50" s="21">
        <v>88459</v>
      </c>
      <c r="CJ50" s="21">
        <v>94062</v>
      </c>
      <c r="CK50" s="21">
        <v>100180</v>
      </c>
      <c r="CL50" s="21">
        <v>92782</v>
      </c>
      <c r="CM50" s="21">
        <v>91508</v>
      </c>
      <c r="CN50" s="21">
        <v>80567</v>
      </c>
      <c r="CO50" s="21">
        <v>66811</v>
      </c>
      <c r="CP50" s="21">
        <v>74819</v>
      </c>
      <c r="CQ50" s="21">
        <v>81165</v>
      </c>
      <c r="CR50" s="21">
        <v>73338</v>
      </c>
      <c r="CS50" s="21">
        <v>76585</v>
      </c>
      <c r="CT50" s="21">
        <v>79149</v>
      </c>
      <c r="CU50" s="21">
        <v>78220</v>
      </c>
      <c r="CV50" s="21">
        <v>91737</v>
      </c>
      <c r="CW50" s="21">
        <v>98813</v>
      </c>
      <c r="CX50" s="21">
        <v>89481</v>
      </c>
      <c r="CY50" s="21">
        <v>98254</v>
      </c>
      <c r="CZ50" s="21">
        <v>95552</v>
      </c>
      <c r="DA50" s="21">
        <v>82191</v>
      </c>
      <c r="DB50" s="21">
        <v>95120</v>
      </c>
      <c r="DC50" s="21">
        <v>104010</v>
      </c>
      <c r="DD50" s="21">
        <v>82322</v>
      </c>
      <c r="DE50" s="21">
        <v>83684</v>
      </c>
      <c r="DF50" s="21">
        <v>91663</v>
      </c>
      <c r="DG50" s="21">
        <v>99462</v>
      </c>
      <c r="DH50" s="21">
        <v>114277</v>
      </c>
      <c r="DI50" s="21">
        <v>127431</v>
      </c>
      <c r="DJ50" s="21">
        <v>146559</v>
      </c>
      <c r="DK50" s="21">
        <v>144855</v>
      </c>
      <c r="DL50" s="21">
        <v>159265</v>
      </c>
      <c r="DM50" s="21">
        <v>200077</v>
      </c>
      <c r="DN50" s="21">
        <v>206063</v>
      </c>
      <c r="DO50" s="21">
        <v>217404</v>
      </c>
      <c r="DP50" s="21">
        <v>246930</v>
      </c>
      <c r="DQ50" s="21">
        <v>235175</v>
      </c>
      <c r="DR50" s="21">
        <v>244604</v>
      </c>
      <c r="DS50" s="21">
        <v>260256</v>
      </c>
      <c r="DT50" s="21">
        <v>280503</v>
      </c>
      <c r="DU50" s="21">
        <v>293392</v>
      </c>
      <c r="DV50" s="21">
        <v>313274</v>
      </c>
      <c r="DW50" s="21">
        <v>324889</v>
      </c>
      <c r="DX50" s="21">
        <v>338397</v>
      </c>
      <c r="DY50" s="21">
        <v>322356</v>
      </c>
      <c r="DZ50" s="21">
        <v>299885</v>
      </c>
      <c r="EA50" s="21">
        <v>304219</v>
      </c>
      <c r="EB50" s="21">
        <v>309426</v>
      </c>
      <c r="EC50" s="21">
        <v>306541</v>
      </c>
      <c r="ED50" s="21">
        <v>275512</v>
      </c>
      <c r="EE50" s="21">
        <v>254758</v>
      </c>
      <c r="EF50" s="24">
        <v>250337</v>
      </c>
      <c r="EG50" s="24">
        <v>244551</v>
      </c>
      <c r="EH50" s="24">
        <v>244645</v>
      </c>
      <c r="EI50" s="24">
        <v>239280</v>
      </c>
      <c r="EJ50" s="25">
        <v>238134</v>
      </c>
      <c r="EK50" s="24">
        <v>243967</v>
      </c>
      <c r="EL50" s="24">
        <v>252647</v>
      </c>
      <c r="EM50" s="26">
        <v>259311</v>
      </c>
      <c r="EN50" s="24">
        <v>250322</v>
      </c>
      <c r="EO50" s="24">
        <v>265651</v>
      </c>
      <c r="EP50" s="24">
        <v>271507</v>
      </c>
      <c r="EQ50" s="24">
        <v>259319</v>
      </c>
      <c r="ER50" s="24">
        <v>262882</v>
      </c>
      <c r="ES50" s="24">
        <v>274012</v>
      </c>
      <c r="ET50" s="24">
        <v>277625</v>
      </c>
      <c r="EU50" s="24">
        <v>264890</v>
      </c>
      <c r="EV50" s="24">
        <v>275780</v>
      </c>
      <c r="EW50" s="24">
        <v>292893</v>
      </c>
      <c r="EX50" s="24">
        <v>294563</v>
      </c>
      <c r="EY50" s="24">
        <v>301617</v>
      </c>
      <c r="EZ50" s="24">
        <v>310044</v>
      </c>
      <c r="FA50" s="24">
        <v>311972</v>
      </c>
      <c r="FB50" s="24">
        <v>313758</v>
      </c>
      <c r="FC50" s="38">
        <v>329001</v>
      </c>
      <c r="FD50" s="38">
        <v>336205</v>
      </c>
      <c r="FE50" s="38">
        <v>340345</v>
      </c>
      <c r="FF50" s="38">
        <v>318310</v>
      </c>
      <c r="FG50" s="38">
        <v>333029</v>
      </c>
      <c r="FH50" s="38">
        <v>339519</v>
      </c>
      <c r="FI50" s="38">
        <v>337006</v>
      </c>
      <c r="FJ50" s="38">
        <v>330514</v>
      </c>
      <c r="FK50" s="38">
        <v>333541</v>
      </c>
      <c r="FL50" s="38">
        <v>350879</v>
      </c>
      <c r="FM50" s="28">
        <v>349718</v>
      </c>
      <c r="FN50" s="28">
        <v>362537</v>
      </c>
      <c r="FO50" s="28">
        <v>378963</v>
      </c>
      <c r="FP50" s="28">
        <v>392801</v>
      </c>
      <c r="FQ50" s="28">
        <v>399084</v>
      </c>
      <c r="FR50" s="28">
        <v>395878</v>
      </c>
      <c r="FS50" s="28">
        <v>408600</v>
      </c>
      <c r="FT50" s="28">
        <v>405390</v>
      </c>
      <c r="FU50" s="28">
        <v>430304</v>
      </c>
      <c r="FV50" s="28">
        <v>437623</v>
      </c>
      <c r="FW50" s="28">
        <v>445280</v>
      </c>
      <c r="FX50" s="28">
        <v>436787</v>
      </c>
      <c r="FY50" s="28">
        <v>444758</v>
      </c>
      <c r="FZ50" s="28">
        <v>460309</v>
      </c>
    </row>
    <row r="51" spans="1:182" s="29" customFormat="1" x14ac:dyDescent="0.25">
      <c r="A51" s="120" t="s">
        <v>197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2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3"/>
      <c r="AD51" s="21"/>
      <c r="AE51" s="23">
        <v>270</v>
      </c>
      <c r="AF51" s="23">
        <v>331</v>
      </c>
      <c r="AG51" s="21">
        <v>199</v>
      </c>
      <c r="AH51" s="23">
        <v>349</v>
      </c>
      <c r="AI51" s="23">
        <v>154</v>
      </c>
      <c r="AJ51" s="23">
        <v>171</v>
      </c>
      <c r="AK51" s="23">
        <v>259</v>
      </c>
      <c r="AL51" s="23">
        <v>522</v>
      </c>
      <c r="AM51" s="21">
        <v>1040</v>
      </c>
      <c r="AN51" s="21">
        <v>1369</v>
      </c>
      <c r="AO51" s="21">
        <v>1579</v>
      </c>
      <c r="AP51" s="21">
        <v>1420</v>
      </c>
      <c r="AQ51" s="21">
        <v>1818</v>
      </c>
      <c r="AR51" s="21">
        <v>1972</v>
      </c>
      <c r="AS51" s="21">
        <v>2031</v>
      </c>
      <c r="AT51" s="21">
        <v>1980</v>
      </c>
      <c r="AU51" s="21">
        <v>1808</v>
      </c>
      <c r="AV51" s="21">
        <v>1498</v>
      </c>
      <c r="AW51" s="21">
        <v>1508</v>
      </c>
      <c r="AX51" s="21">
        <v>1122</v>
      </c>
      <c r="AY51" s="21">
        <v>912</v>
      </c>
      <c r="AZ51" s="21">
        <v>912</v>
      </c>
      <c r="BA51" s="21">
        <v>911</v>
      </c>
      <c r="BB51" s="21">
        <v>606</v>
      </c>
      <c r="BC51" s="21">
        <v>606</v>
      </c>
      <c r="BD51" s="21">
        <v>607</v>
      </c>
      <c r="BE51" s="21">
        <v>16</v>
      </c>
      <c r="BF51" s="21">
        <v>35</v>
      </c>
      <c r="BG51" s="21">
        <v>41</v>
      </c>
      <c r="BH51" s="21">
        <v>430</v>
      </c>
      <c r="BI51" s="21">
        <v>430</v>
      </c>
      <c r="BJ51" s="24">
        <v>455</v>
      </c>
      <c r="BK51" s="24">
        <v>1325</v>
      </c>
      <c r="BL51" s="24">
        <v>1325</v>
      </c>
      <c r="BM51" s="24">
        <v>1314</v>
      </c>
      <c r="BN51" s="24">
        <v>463</v>
      </c>
      <c r="BO51" s="24">
        <v>505</v>
      </c>
      <c r="BP51" s="24">
        <v>34046</v>
      </c>
      <c r="BQ51" s="21">
        <v>891</v>
      </c>
      <c r="BR51" s="21">
        <v>1162</v>
      </c>
      <c r="BS51" s="21">
        <v>1676</v>
      </c>
      <c r="BT51" s="21">
        <v>878</v>
      </c>
      <c r="BU51" s="21">
        <v>428</v>
      </c>
      <c r="BV51" s="21">
        <v>528</v>
      </c>
      <c r="BW51" s="21">
        <v>432</v>
      </c>
      <c r="BX51" s="21">
        <v>926</v>
      </c>
      <c r="BY51" s="21">
        <v>976</v>
      </c>
      <c r="BZ51" s="21">
        <v>54</v>
      </c>
      <c r="CA51" s="21">
        <v>5</v>
      </c>
      <c r="CB51" s="21">
        <v>9</v>
      </c>
      <c r="CC51" s="21">
        <v>109</v>
      </c>
      <c r="CD51" s="21">
        <v>109</v>
      </c>
      <c r="CE51" s="21">
        <v>109</v>
      </c>
      <c r="CF51" s="21">
        <v>7</v>
      </c>
      <c r="CG51" s="21">
        <v>7</v>
      </c>
      <c r="CH51" s="21">
        <v>9</v>
      </c>
      <c r="CI51" s="21">
        <v>8</v>
      </c>
      <c r="CJ51" s="21">
        <v>11</v>
      </c>
      <c r="CK51" s="21">
        <v>11</v>
      </c>
      <c r="CL51" s="21">
        <v>11</v>
      </c>
      <c r="CM51" s="21">
        <v>13</v>
      </c>
      <c r="CN51" s="21">
        <v>13</v>
      </c>
      <c r="CO51" s="21">
        <v>13</v>
      </c>
      <c r="CP51" s="21">
        <v>14</v>
      </c>
      <c r="CQ51" s="21">
        <v>14</v>
      </c>
      <c r="CR51" s="21">
        <v>11</v>
      </c>
      <c r="CS51" s="21">
        <v>11</v>
      </c>
      <c r="CT51" s="21">
        <v>11</v>
      </c>
      <c r="CU51" s="21">
        <v>6</v>
      </c>
      <c r="CV51" s="21">
        <v>6</v>
      </c>
      <c r="CW51" s="21">
        <v>6</v>
      </c>
      <c r="CX51" s="21">
        <v>4</v>
      </c>
      <c r="CY51" s="21">
        <v>4</v>
      </c>
      <c r="CZ51" s="21">
        <v>4</v>
      </c>
      <c r="DA51" s="21">
        <v>2</v>
      </c>
      <c r="DB51" s="21">
        <v>2</v>
      </c>
      <c r="DC51" s="21">
        <v>2</v>
      </c>
      <c r="DD51" s="21">
        <v>2</v>
      </c>
      <c r="DE51" s="21">
        <v>2</v>
      </c>
      <c r="DF51" s="21">
        <v>2</v>
      </c>
      <c r="DG51" s="21">
        <v>0</v>
      </c>
      <c r="DH51" s="21">
        <v>0</v>
      </c>
      <c r="DI51" s="21">
        <v>0</v>
      </c>
      <c r="DJ51" s="21">
        <v>0</v>
      </c>
      <c r="DK51" s="21">
        <v>0</v>
      </c>
      <c r="DL51" s="21">
        <v>0</v>
      </c>
      <c r="DM51" s="21">
        <v>0</v>
      </c>
      <c r="DN51" s="21">
        <v>0</v>
      </c>
      <c r="DO51" s="21">
        <v>0</v>
      </c>
      <c r="DP51" s="21">
        <v>0</v>
      </c>
      <c r="DQ51" s="21">
        <v>0</v>
      </c>
      <c r="DR51" s="21">
        <v>0</v>
      </c>
      <c r="DS51" s="21">
        <v>0</v>
      </c>
      <c r="DT51" s="21">
        <v>0</v>
      </c>
      <c r="DU51" s="21">
        <v>0</v>
      </c>
      <c r="DV51" s="21">
        <v>0</v>
      </c>
      <c r="DW51" s="21">
        <v>0</v>
      </c>
      <c r="DX51" s="21">
        <v>0</v>
      </c>
      <c r="DY51" s="21">
        <v>0</v>
      </c>
      <c r="DZ51" s="21">
        <v>0</v>
      </c>
      <c r="EA51" s="21">
        <v>0</v>
      </c>
      <c r="EB51" s="21">
        <v>0</v>
      </c>
      <c r="EC51" s="21">
        <v>0</v>
      </c>
      <c r="ED51" s="21">
        <v>0</v>
      </c>
      <c r="EE51" s="21">
        <v>0</v>
      </c>
      <c r="EF51" s="24">
        <v>0</v>
      </c>
      <c r="EG51" s="24">
        <v>0</v>
      </c>
      <c r="EH51" s="24">
        <v>0</v>
      </c>
      <c r="EI51" s="24">
        <v>0</v>
      </c>
      <c r="EJ51" s="25">
        <v>0</v>
      </c>
      <c r="EK51" s="24">
        <v>0</v>
      </c>
      <c r="EL51" s="24">
        <v>0</v>
      </c>
      <c r="EM51" s="26">
        <v>0</v>
      </c>
      <c r="EN51" s="24">
        <v>0</v>
      </c>
      <c r="EO51" s="24">
        <v>0</v>
      </c>
      <c r="EP51" s="24">
        <v>0</v>
      </c>
      <c r="EQ51" s="24">
        <v>0</v>
      </c>
      <c r="ER51" s="24">
        <v>0</v>
      </c>
      <c r="ES51" s="24">
        <v>0</v>
      </c>
      <c r="ET51" s="24">
        <v>0</v>
      </c>
      <c r="EU51" s="24">
        <v>0</v>
      </c>
      <c r="EV51" s="24">
        <v>0</v>
      </c>
      <c r="EW51" s="24">
        <v>0</v>
      </c>
      <c r="EX51" s="24">
        <v>0</v>
      </c>
      <c r="EY51" s="24">
        <v>0</v>
      </c>
      <c r="EZ51" s="24">
        <v>0</v>
      </c>
      <c r="FA51" s="24">
        <v>0</v>
      </c>
      <c r="FB51" s="24">
        <v>0</v>
      </c>
      <c r="FC51" s="38">
        <v>0</v>
      </c>
      <c r="FD51" s="38">
        <v>0</v>
      </c>
      <c r="FE51" s="38">
        <v>0</v>
      </c>
      <c r="FF51" s="38">
        <v>0</v>
      </c>
      <c r="FG51" s="38">
        <v>0</v>
      </c>
      <c r="FH51" s="38">
        <v>0</v>
      </c>
      <c r="FI51" s="38">
        <v>0</v>
      </c>
      <c r="FJ51" s="38">
        <v>0</v>
      </c>
      <c r="FK51" s="38">
        <v>0</v>
      </c>
      <c r="FL51" s="38">
        <v>0</v>
      </c>
      <c r="FM51" s="28">
        <v>0</v>
      </c>
      <c r="FN51" s="28">
        <v>0</v>
      </c>
      <c r="FO51" s="28">
        <v>0</v>
      </c>
      <c r="FP51" s="28">
        <v>0</v>
      </c>
      <c r="FQ51" s="28">
        <v>0</v>
      </c>
      <c r="FR51" s="28">
        <v>0</v>
      </c>
      <c r="FS51" s="28">
        <v>0</v>
      </c>
      <c r="FT51" s="28">
        <v>0</v>
      </c>
      <c r="FU51" s="28">
        <v>0</v>
      </c>
      <c r="FV51" s="28">
        <v>0</v>
      </c>
      <c r="FW51" s="28">
        <v>0</v>
      </c>
      <c r="FX51" s="28">
        <v>0</v>
      </c>
      <c r="FY51" s="28">
        <v>0</v>
      </c>
      <c r="FZ51" s="28">
        <v>0</v>
      </c>
    </row>
    <row r="52" spans="1:182" s="29" customFormat="1" x14ac:dyDescent="0.25">
      <c r="A52" s="120" t="s">
        <v>198</v>
      </c>
      <c r="B52" s="21">
        <v>144889</v>
      </c>
      <c r="C52" s="21">
        <v>72591</v>
      </c>
      <c r="D52" s="21">
        <v>103236</v>
      </c>
      <c r="E52" s="21">
        <v>95200</v>
      </c>
      <c r="F52" s="21">
        <v>41426</v>
      </c>
      <c r="G52" s="21">
        <v>54538</v>
      </c>
      <c r="H52" s="21">
        <v>62265</v>
      </c>
      <c r="I52" s="21">
        <v>17517</v>
      </c>
      <c r="J52" s="21">
        <v>34301</v>
      </c>
      <c r="K52" s="21">
        <v>45676</v>
      </c>
      <c r="L52" s="21">
        <v>25176</v>
      </c>
      <c r="M52" s="21">
        <v>36447</v>
      </c>
      <c r="N52" s="21">
        <v>49482</v>
      </c>
      <c r="O52" s="21">
        <v>26508</v>
      </c>
      <c r="P52" s="21">
        <v>37680</v>
      </c>
      <c r="Q52" s="22">
        <v>52875</v>
      </c>
      <c r="R52" s="21">
        <v>20827</v>
      </c>
      <c r="S52" s="21">
        <v>38031</v>
      </c>
      <c r="T52" s="21">
        <v>50527</v>
      </c>
      <c r="U52" s="21">
        <v>14462</v>
      </c>
      <c r="V52" s="21">
        <v>33503</v>
      </c>
      <c r="W52" s="21">
        <v>50881</v>
      </c>
      <c r="X52" s="21">
        <v>35833</v>
      </c>
      <c r="Y52" s="21">
        <v>45394</v>
      </c>
      <c r="Z52" s="21">
        <v>63713</v>
      </c>
      <c r="AA52" s="21">
        <v>35931</v>
      </c>
      <c r="AB52" s="21">
        <v>55932</v>
      </c>
      <c r="AC52" s="23">
        <v>76793</v>
      </c>
      <c r="AD52" s="21">
        <v>43247</v>
      </c>
      <c r="AE52" s="23">
        <v>53502</v>
      </c>
      <c r="AF52" s="23">
        <v>67829</v>
      </c>
      <c r="AG52" s="21">
        <v>39234</v>
      </c>
      <c r="AH52" s="23">
        <v>49128</v>
      </c>
      <c r="AI52" s="23">
        <v>54279</v>
      </c>
      <c r="AJ52" s="23">
        <v>29201</v>
      </c>
      <c r="AK52" s="23">
        <v>34524</v>
      </c>
      <c r="AL52" s="23">
        <v>43003</v>
      </c>
      <c r="AM52" s="21">
        <v>15191</v>
      </c>
      <c r="AN52" s="21">
        <v>25429</v>
      </c>
      <c r="AO52" s="21">
        <v>37200</v>
      </c>
      <c r="AP52" s="21">
        <v>21252</v>
      </c>
      <c r="AQ52" s="21">
        <v>26354</v>
      </c>
      <c r="AR52" s="21">
        <v>27678</v>
      </c>
      <c r="AS52" s="21">
        <v>18835</v>
      </c>
      <c r="AT52" s="21">
        <v>27030</v>
      </c>
      <c r="AU52" s="21">
        <v>24790</v>
      </c>
      <c r="AV52" s="21">
        <v>14551</v>
      </c>
      <c r="AW52" s="21">
        <v>20379</v>
      </c>
      <c r="AX52" s="21">
        <v>23927</v>
      </c>
      <c r="AY52" s="21">
        <v>18455</v>
      </c>
      <c r="AZ52" s="21">
        <v>21651</v>
      </c>
      <c r="BA52" s="20">
        <v>29252</v>
      </c>
      <c r="BB52" s="20">
        <v>20352</v>
      </c>
      <c r="BC52" s="20">
        <v>25269</v>
      </c>
      <c r="BD52" s="21">
        <v>32649</v>
      </c>
      <c r="BE52" s="21">
        <v>11594</v>
      </c>
      <c r="BF52" s="21">
        <v>15191</v>
      </c>
      <c r="BG52" s="21">
        <v>17302</v>
      </c>
      <c r="BH52" s="21">
        <v>12373</v>
      </c>
      <c r="BI52" s="21">
        <v>16757</v>
      </c>
      <c r="BJ52" s="24">
        <v>18745</v>
      </c>
      <c r="BK52" s="24">
        <v>14581</v>
      </c>
      <c r="BL52" s="24">
        <v>17070</v>
      </c>
      <c r="BM52" s="24">
        <v>19896</v>
      </c>
      <c r="BN52" s="24">
        <v>22301</v>
      </c>
      <c r="BO52" s="24">
        <v>29584</v>
      </c>
      <c r="BP52" s="24"/>
      <c r="BQ52" s="21">
        <v>23196</v>
      </c>
      <c r="BR52" s="21">
        <v>30228</v>
      </c>
      <c r="BS52" s="21">
        <v>35625</v>
      </c>
      <c r="BT52" s="21">
        <v>25584</v>
      </c>
      <c r="BU52" s="21">
        <v>24258</v>
      </c>
      <c r="BV52" s="21">
        <v>34381</v>
      </c>
      <c r="BW52" s="21">
        <v>32466</v>
      </c>
      <c r="BX52" s="21">
        <v>32331</v>
      </c>
      <c r="BY52" s="21">
        <v>35057</v>
      </c>
      <c r="BZ52" s="21">
        <v>23270</v>
      </c>
      <c r="CA52" s="21">
        <v>24340</v>
      </c>
      <c r="CB52" s="21">
        <v>33818</v>
      </c>
      <c r="CC52" s="21">
        <v>17621</v>
      </c>
      <c r="CD52" s="21">
        <v>20446</v>
      </c>
      <c r="CE52" s="21">
        <v>20791</v>
      </c>
      <c r="CF52" s="21">
        <v>18189</v>
      </c>
      <c r="CG52" s="21">
        <v>19237</v>
      </c>
      <c r="CH52" s="21">
        <v>24037</v>
      </c>
      <c r="CI52" s="21">
        <v>11539</v>
      </c>
      <c r="CJ52" s="21">
        <v>13611</v>
      </c>
      <c r="CK52" s="21">
        <v>19144</v>
      </c>
      <c r="CL52" s="21">
        <v>14616</v>
      </c>
      <c r="CM52" s="21">
        <v>19625</v>
      </c>
      <c r="CN52" s="21">
        <v>24124</v>
      </c>
      <c r="CO52" s="21">
        <v>13475</v>
      </c>
      <c r="CP52" s="21">
        <v>15689</v>
      </c>
      <c r="CQ52" s="21">
        <v>16068</v>
      </c>
      <c r="CR52" s="21">
        <v>11369</v>
      </c>
      <c r="CS52" s="21">
        <v>12701</v>
      </c>
      <c r="CT52" s="21">
        <v>14576</v>
      </c>
      <c r="CU52" s="21">
        <v>15922</v>
      </c>
      <c r="CV52" s="21">
        <v>16956</v>
      </c>
      <c r="CW52" s="21">
        <v>23762</v>
      </c>
      <c r="CX52" s="21">
        <v>19831</v>
      </c>
      <c r="CY52" s="21">
        <v>20531</v>
      </c>
      <c r="CZ52" s="21">
        <v>21100</v>
      </c>
      <c r="DA52" s="21">
        <v>15730</v>
      </c>
      <c r="DB52" s="21">
        <v>18963</v>
      </c>
      <c r="DC52" s="21">
        <v>21901</v>
      </c>
      <c r="DD52" s="21">
        <v>21256</v>
      </c>
      <c r="DE52" s="21">
        <v>19739</v>
      </c>
      <c r="DF52" s="21">
        <v>20567</v>
      </c>
      <c r="DG52" s="21">
        <v>16039</v>
      </c>
      <c r="DH52" s="21">
        <v>17490</v>
      </c>
      <c r="DI52" s="21">
        <v>19468</v>
      </c>
      <c r="DJ52" s="21">
        <v>18991</v>
      </c>
      <c r="DK52" s="21">
        <v>22398</v>
      </c>
      <c r="DL52" s="21">
        <v>25970</v>
      </c>
      <c r="DM52" s="21">
        <v>18977</v>
      </c>
      <c r="DN52" s="21">
        <v>23370</v>
      </c>
      <c r="DO52" s="21">
        <v>24228</v>
      </c>
      <c r="DP52" s="21">
        <v>17479</v>
      </c>
      <c r="DQ52" s="21">
        <v>18652</v>
      </c>
      <c r="DR52" s="21">
        <v>20467</v>
      </c>
      <c r="DS52" s="21">
        <v>12158</v>
      </c>
      <c r="DT52" s="21">
        <v>12765</v>
      </c>
      <c r="DU52" s="21">
        <v>15500</v>
      </c>
      <c r="DV52" s="21">
        <v>11615</v>
      </c>
      <c r="DW52" s="21">
        <v>13357</v>
      </c>
      <c r="DX52" s="21">
        <v>14347</v>
      </c>
      <c r="DY52" s="21">
        <v>10389</v>
      </c>
      <c r="DZ52" s="21">
        <v>16972</v>
      </c>
      <c r="EA52" s="21">
        <v>18909</v>
      </c>
      <c r="EB52" s="21">
        <v>13392</v>
      </c>
      <c r="EC52" s="21">
        <v>16364</v>
      </c>
      <c r="ED52" s="21">
        <v>19681</v>
      </c>
      <c r="EE52" s="21">
        <v>16766</v>
      </c>
      <c r="EF52" s="24">
        <v>15471</v>
      </c>
      <c r="EG52" s="24">
        <v>20747</v>
      </c>
      <c r="EH52" s="24">
        <v>15089</v>
      </c>
      <c r="EI52" s="24">
        <v>19506</v>
      </c>
      <c r="EJ52" s="25">
        <v>20961</v>
      </c>
      <c r="EK52" s="24">
        <v>12867</v>
      </c>
      <c r="EL52" s="24">
        <v>14609</v>
      </c>
      <c r="EM52" s="26">
        <v>16107</v>
      </c>
      <c r="EN52" s="24">
        <v>13273</v>
      </c>
      <c r="EO52" s="24">
        <v>13373</v>
      </c>
      <c r="EP52" s="24">
        <v>26168</v>
      </c>
      <c r="EQ52" s="24">
        <v>8800</v>
      </c>
      <c r="ER52" s="24">
        <v>9143</v>
      </c>
      <c r="ES52" s="24">
        <v>10848</v>
      </c>
      <c r="ET52" s="24">
        <v>11026</v>
      </c>
      <c r="EU52" s="24">
        <v>9889</v>
      </c>
      <c r="EV52" s="24">
        <v>11228</v>
      </c>
      <c r="EW52" s="24">
        <v>7434</v>
      </c>
      <c r="EX52" s="24">
        <v>8429</v>
      </c>
      <c r="EY52" s="24">
        <v>9999</v>
      </c>
      <c r="EZ52" s="24">
        <v>7195</v>
      </c>
      <c r="FA52" s="24">
        <v>8325</v>
      </c>
      <c r="FB52" s="24">
        <v>8631</v>
      </c>
      <c r="FC52" s="38">
        <v>6462</v>
      </c>
      <c r="FD52" s="38">
        <v>7752</v>
      </c>
      <c r="FE52" s="38">
        <v>8789</v>
      </c>
      <c r="FF52" s="38">
        <v>8407</v>
      </c>
      <c r="FG52" s="38">
        <v>10010</v>
      </c>
      <c r="FH52" s="38">
        <v>10734</v>
      </c>
      <c r="FI52" s="38">
        <v>7265</v>
      </c>
      <c r="FJ52" s="38">
        <v>8655</v>
      </c>
      <c r="FK52" s="38">
        <v>8422</v>
      </c>
      <c r="FL52" s="38">
        <v>7509</v>
      </c>
      <c r="FM52" s="28">
        <v>8184</v>
      </c>
      <c r="FN52" s="28">
        <v>8222</v>
      </c>
      <c r="FO52" s="28">
        <v>6368</v>
      </c>
      <c r="FP52" s="28">
        <v>7519</v>
      </c>
      <c r="FQ52" s="28">
        <v>8104</v>
      </c>
      <c r="FR52" s="28">
        <v>5495</v>
      </c>
      <c r="FS52" s="28">
        <v>8035</v>
      </c>
      <c r="FT52" s="28">
        <v>7843</v>
      </c>
      <c r="FU52" s="28">
        <v>5807</v>
      </c>
      <c r="FV52" s="28">
        <v>7161</v>
      </c>
      <c r="FW52" s="28">
        <v>7508</v>
      </c>
      <c r="FX52" s="28">
        <v>6722</v>
      </c>
      <c r="FY52" s="28">
        <v>6938</v>
      </c>
      <c r="FZ52" s="28">
        <v>6990</v>
      </c>
    </row>
    <row r="53" spans="1:182" s="29" customFormat="1" x14ac:dyDescent="0.25">
      <c r="A53" s="21" t="s">
        <v>199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>
        <v>11744</v>
      </c>
      <c r="M53" s="21">
        <v>12624</v>
      </c>
      <c r="N53" s="21">
        <v>13505</v>
      </c>
      <c r="O53" s="21">
        <v>11008</v>
      </c>
      <c r="P53" s="21">
        <v>11260</v>
      </c>
      <c r="Q53" s="22">
        <v>11179</v>
      </c>
      <c r="R53" s="21">
        <v>11127</v>
      </c>
      <c r="S53" s="21">
        <v>11453</v>
      </c>
      <c r="T53" s="21">
        <v>11475</v>
      </c>
      <c r="U53" s="21">
        <v>10665</v>
      </c>
      <c r="V53" s="21">
        <v>10924</v>
      </c>
      <c r="W53" s="21">
        <v>10984</v>
      </c>
      <c r="X53" s="21">
        <v>10520</v>
      </c>
      <c r="Y53" s="21">
        <v>10644</v>
      </c>
      <c r="Z53" s="21">
        <v>11082</v>
      </c>
      <c r="AA53" s="21">
        <v>9444</v>
      </c>
      <c r="AB53" s="21">
        <v>9314</v>
      </c>
      <c r="AC53" s="23">
        <v>9488</v>
      </c>
      <c r="AD53" s="21">
        <v>8690</v>
      </c>
      <c r="AE53" s="23">
        <v>8844</v>
      </c>
      <c r="AF53" s="23">
        <v>8855</v>
      </c>
      <c r="AG53" s="21">
        <v>8707</v>
      </c>
      <c r="AH53" s="23">
        <v>8822</v>
      </c>
      <c r="AI53" s="23">
        <v>9042</v>
      </c>
      <c r="AJ53" s="23">
        <v>8466</v>
      </c>
      <c r="AK53" s="23">
        <v>8486</v>
      </c>
      <c r="AL53" s="23">
        <v>8561</v>
      </c>
      <c r="AM53" s="21">
        <v>8325</v>
      </c>
      <c r="AN53" s="21">
        <v>8341</v>
      </c>
      <c r="AO53" s="21">
        <v>8385</v>
      </c>
      <c r="AP53" s="21">
        <v>8411</v>
      </c>
      <c r="AQ53" s="21">
        <v>8251</v>
      </c>
      <c r="AR53" s="21">
        <v>7936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/>
      <c r="BI53" s="21"/>
      <c r="BJ53" s="21"/>
      <c r="BK53" s="21"/>
      <c r="BL53" s="21"/>
      <c r="BM53" s="21"/>
      <c r="BN53" s="21"/>
      <c r="BO53" s="21"/>
      <c r="BP53" s="21"/>
      <c r="BQ53" s="121"/>
      <c r="BR53" s="121"/>
      <c r="BS53" s="121"/>
      <c r="BT53" s="121"/>
      <c r="BZ53" s="46"/>
      <c r="CA53" s="54"/>
      <c r="CB53" s="54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122"/>
      <c r="EL53" s="122"/>
      <c r="EM53" s="123"/>
      <c r="EN53" s="122"/>
      <c r="EO53" s="122"/>
      <c r="EP53" s="122"/>
      <c r="EQ53" s="122"/>
      <c r="ER53" s="122"/>
      <c r="ES53" s="122"/>
      <c r="ET53" s="122"/>
      <c r="EU53" s="122"/>
      <c r="EV53" s="122"/>
      <c r="EW53" s="122"/>
      <c r="EX53" s="122"/>
      <c r="EY53" s="122"/>
      <c r="EZ53" s="122"/>
      <c r="FA53" s="122"/>
      <c r="FB53" s="122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124"/>
      <c r="FQ53" s="124"/>
      <c r="FR53" s="124"/>
      <c r="FS53" s="26"/>
      <c r="FT53" s="26"/>
      <c r="FU53" s="26"/>
      <c r="FV53" s="26"/>
      <c r="FW53" s="26"/>
      <c r="FX53" s="26"/>
      <c r="FY53" s="26"/>
      <c r="FZ53" s="124"/>
    </row>
    <row r="54" spans="1:182" s="29" customFormat="1" x14ac:dyDescent="0.25">
      <c r="A54" s="125" t="s">
        <v>200</v>
      </c>
      <c r="B54" s="52"/>
      <c r="C54" s="52"/>
      <c r="D54" s="52"/>
      <c r="E54" s="52"/>
      <c r="F54" s="52"/>
      <c r="G54" s="52"/>
      <c r="H54" s="52"/>
      <c r="I54" s="52"/>
      <c r="J54" s="52"/>
      <c r="K54" s="126"/>
      <c r="L54" s="126"/>
      <c r="M54" s="126"/>
      <c r="N54" s="126"/>
      <c r="O54" s="126"/>
      <c r="P54" s="126"/>
      <c r="Q54" s="127"/>
      <c r="R54" s="126"/>
      <c r="S54" s="126"/>
      <c r="T54" s="126"/>
      <c r="U54" s="126"/>
      <c r="V54" s="4"/>
      <c r="W54" s="4"/>
      <c r="X54" s="126">
        <f>SUM(V57:X57)</f>
        <v>534587049.06999999</v>
      </c>
      <c r="Y54" s="126">
        <f>SUM(V58:X58)</f>
        <v>168203519.39000002</v>
      </c>
      <c r="Z54" s="4"/>
      <c r="AA54" s="4"/>
      <c r="AB54" s="4"/>
      <c r="AC54" s="4"/>
      <c r="AD54" s="4"/>
      <c r="AE54" s="4"/>
      <c r="AF54" s="4"/>
      <c r="AG54" s="126"/>
      <c r="AH54" s="5"/>
      <c r="AI54" s="5"/>
      <c r="AJ54" s="5"/>
      <c r="AK54" s="4"/>
      <c r="AL54" s="126"/>
      <c r="AM54" s="4"/>
      <c r="AN54" s="4"/>
      <c r="AO54" s="4"/>
      <c r="AP54" s="4"/>
      <c r="AQ54" s="4"/>
      <c r="AR54" s="4"/>
      <c r="AS54" s="4"/>
      <c r="AT54" s="4"/>
      <c r="AU54" s="4"/>
      <c r="AV54" s="126"/>
      <c r="AW54" s="126"/>
      <c r="BF54" s="128"/>
      <c r="BG54" s="128"/>
      <c r="BH54" s="128"/>
      <c r="BJ54" s="103"/>
      <c r="BQ54" s="7"/>
      <c r="BR54" s="7"/>
      <c r="BS54" s="7"/>
      <c r="BZ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129"/>
      <c r="FD54" s="129"/>
      <c r="FE54" s="129"/>
      <c r="FF54" s="129"/>
      <c r="FG54" s="129"/>
      <c r="FH54" s="129"/>
      <c r="FI54" s="129"/>
      <c r="FJ54" s="129"/>
      <c r="FK54" s="129"/>
      <c r="FL54" s="129"/>
      <c r="FM54" s="129"/>
      <c r="FN54" s="129"/>
      <c r="FO54" s="129"/>
      <c r="FP54" s="129"/>
      <c r="FQ54" s="129"/>
      <c r="FR54" s="129"/>
      <c r="FS54" s="129"/>
      <c r="FT54" s="129"/>
      <c r="FU54" s="129"/>
      <c r="FV54" s="129"/>
      <c r="FW54" s="129"/>
      <c r="FX54" s="129"/>
      <c r="FY54" s="129"/>
      <c r="FZ54" s="129"/>
    </row>
    <row r="55" spans="1:182" s="12" customFormat="1" x14ac:dyDescent="0.25">
      <c r="A55" s="8" t="s">
        <v>225</v>
      </c>
      <c r="B55" s="8" t="s">
        <v>2</v>
      </c>
      <c r="C55" s="8" t="s">
        <v>3</v>
      </c>
      <c r="D55" s="8" t="s">
        <v>4</v>
      </c>
      <c r="E55" s="8" t="s">
        <v>5</v>
      </c>
      <c r="F55" s="8" t="s">
        <v>6</v>
      </c>
      <c r="G55" s="8" t="s">
        <v>7</v>
      </c>
      <c r="H55" s="8" t="s">
        <v>8</v>
      </c>
      <c r="I55" s="8" t="s">
        <v>9</v>
      </c>
      <c r="J55" s="8" t="s">
        <v>10</v>
      </c>
      <c r="K55" s="8" t="s">
        <v>11</v>
      </c>
      <c r="L55" s="8" t="s">
        <v>12</v>
      </c>
      <c r="M55" s="8" t="s">
        <v>13</v>
      </c>
      <c r="N55" s="8" t="s">
        <v>14</v>
      </c>
      <c r="O55" s="8" t="s">
        <v>15</v>
      </c>
      <c r="P55" s="8" t="s">
        <v>16</v>
      </c>
      <c r="Q55" s="8" t="s">
        <v>17</v>
      </c>
      <c r="R55" s="8" t="s">
        <v>18</v>
      </c>
      <c r="S55" s="8" t="s">
        <v>19</v>
      </c>
      <c r="T55" s="8" t="s">
        <v>20</v>
      </c>
      <c r="U55" s="8" t="s">
        <v>21</v>
      </c>
      <c r="V55" s="8" t="str">
        <f>$V$30</f>
        <v>January 2013</v>
      </c>
      <c r="W55" s="8" t="s">
        <v>23</v>
      </c>
      <c r="X55" s="8" t="s">
        <v>24</v>
      </c>
      <c r="Y55" s="8" t="s">
        <v>25</v>
      </c>
      <c r="Z55" s="8" t="s">
        <v>26</v>
      </c>
      <c r="AA55" s="8" t="s">
        <v>27</v>
      </c>
      <c r="AB55" s="8" t="s">
        <v>28</v>
      </c>
      <c r="AC55" s="8" t="s">
        <v>29</v>
      </c>
      <c r="AD55" s="8" t="s">
        <v>30</v>
      </c>
      <c r="AE55" s="8" t="s">
        <v>31</v>
      </c>
      <c r="AF55" s="8" t="s">
        <v>32</v>
      </c>
      <c r="AG55" s="8" t="s">
        <v>33</v>
      </c>
      <c r="AH55" s="8" t="str">
        <f>AH2</f>
        <v>January 2014</v>
      </c>
      <c r="AI55" s="8" t="s">
        <v>35</v>
      </c>
      <c r="AJ55" s="8" t="s">
        <v>36</v>
      </c>
      <c r="AK55" s="8" t="s">
        <v>37</v>
      </c>
      <c r="AL55" s="8" t="s">
        <v>38</v>
      </c>
      <c r="AM55" s="8" t="s">
        <v>39</v>
      </c>
      <c r="AN55" s="8" t="s">
        <v>40</v>
      </c>
      <c r="AO55" s="8" t="s">
        <v>41</v>
      </c>
      <c r="AP55" s="8" t="s">
        <v>42</v>
      </c>
      <c r="AQ55" s="8" t="str">
        <f>AQ67</f>
        <v>October 2014</v>
      </c>
      <c r="AR55" s="8" t="str">
        <f>AR2</f>
        <v>November 2014</v>
      </c>
      <c r="AS55" s="8" t="str">
        <f>AS2</f>
        <v>December 2014</v>
      </c>
      <c r="AT55" s="8" t="str">
        <f>AT2</f>
        <v>January 2015</v>
      </c>
      <c r="AU55" s="8" t="s">
        <v>47</v>
      </c>
      <c r="AV55" s="8" t="s">
        <v>48</v>
      </c>
      <c r="AW55" s="8"/>
      <c r="AX55" s="8" t="s">
        <v>50</v>
      </c>
      <c r="AY55" s="8" t="s">
        <v>51</v>
      </c>
      <c r="AZ55" s="8" t="s">
        <v>52</v>
      </c>
      <c r="BA55" s="8" t="str">
        <f>BA2</f>
        <v>August 2015</v>
      </c>
      <c r="BB55" s="8" t="s">
        <v>54</v>
      </c>
      <c r="BC55" s="8" t="s">
        <v>55</v>
      </c>
      <c r="BD55" s="8" t="s">
        <v>56</v>
      </c>
      <c r="BE55" s="8" t="s">
        <v>57</v>
      </c>
      <c r="BF55" s="8" t="s">
        <v>58</v>
      </c>
      <c r="BG55" s="8" t="str">
        <f>BG30</f>
        <v>February 2016</v>
      </c>
      <c r="BH55" s="8" t="str">
        <f>BH2</f>
        <v>March 2016</v>
      </c>
      <c r="BI55" s="8" t="s">
        <v>61</v>
      </c>
      <c r="BJ55" s="8" t="s">
        <v>62</v>
      </c>
      <c r="BK55" s="8" t="s">
        <v>63</v>
      </c>
      <c r="BL55" s="8" t="s">
        <v>64</v>
      </c>
      <c r="BM55" s="8" t="str">
        <f>BM30</f>
        <v>August 2016</v>
      </c>
      <c r="BN55" s="8" t="str">
        <f>BN30</f>
        <v>September 2016</v>
      </c>
      <c r="BO55" s="8" t="str">
        <f>BO30</f>
        <v>October 2016</v>
      </c>
      <c r="BP55" s="8" t="s">
        <v>68</v>
      </c>
      <c r="BQ55" s="8" t="s">
        <v>69</v>
      </c>
      <c r="BR55" s="8" t="str">
        <f>BR14</f>
        <v>January 2017</v>
      </c>
      <c r="BS55" s="8" t="str">
        <f>BS14</f>
        <v>February 2017</v>
      </c>
      <c r="BT55" s="8" t="s">
        <v>72</v>
      </c>
      <c r="BU55" s="8" t="s">
        <v>73</v>
      </c>
      <c r="BV55" s="8" t="s">
        <v>74</v>
      </c>
      <c r="BW55" s="8" t="s">
        <v>75</v>
      </c>
      <c r="BX55" s="8" t="s">
        <v>76</v>
      </c>
      <c r="BY55" s="8" t="s">
        <v>77</v>
      </c>
      <c r="BZ55" s="8" t="s">
        <v>78</v>
      </c>
      <c r="CA55" s="8" t="s">
        <v>79</v>
      </c>
      <c r="CB55" s="8" t="s">
        <v>80</v>
      </c>
      <c r="CC55" s="8" t="str">
        <f>CC30</f>
        <v xml:space="preserve">December 2017 </v>
      </c>
      <c r="CD55" s="8" t="str">
        <f>CD2</f>
        <v>January 2018</v>
      </c>
      <c r="CE55" s="8" t="str">
        <f>CE2</f>
        <v>February 2018</v>
      </c>
      <c r="CF55" s="8" t="str">
        <f>CF2</f>
        <v>March 2018</v>
      </c>
      <c r="CG55" s="8" t="str">
        <f>CG2</f>
        <v>April 2018</v>
      </c>
      <c r="CH55" s="8" t="s">
        <v>86</v>
      </c>
      <c r="CI55" s="8" t="s">
        <v>87</v>
      </c>
      <c r="CJ55" s="8" t="s">
        <v>88</v>
      </c>
      <c r="CK55" s="8" t="s">
        <v>89</v>
      </c>
      <c r="CL55" s="8" t="s">
        <v>90</v>
      </c>
      <c r="CM55" s="8" t="s">
        <v>91</v>
      </c>
      <c r="CN55" s="8" t="s">
        <v>92</v>
      </c>
      <c r="CO55" s="8" t="s">
        <v>93</v>
      </c>
      <c r="CP55" s="8" t="s">
        <v>94</v>
      </c>
      <c r="CQ55" s="8" t="s">
        <v>95</v>
      </c>
      <c r="CR55" s="8" t="s">
        <v>96</v>
      </c>
      <c r="CS55" s="8" t="str">
        <f t="shared" ref="CS55:DD55" si="19">CS2</f>
        <v>April 2019</v>
      </c>
      <c r="CT55" s="8" t="str">
        <f t="shared" si="19"/>
        <v>May 2019</v>
      </c>
      <c r="CU55" s="8" t="str">
        <f t="shared" si="19"/>
        <v>June 2019</v>
      </c>
      <c r="CV55" s="8" t="str">
        <f t="shared" si="19"/>
        <v>July 2019</v>
      </c>
      <c r="CW55" s="8" t="str">
        <f t="shared" si="19"/>
        <v>August 2019</v>
      </c>
      <c r="CX55" s="8" t="str">
        <f t="shared" si="19"/>
        <v>September 2019</v>
      </c>
      <c r="CY55" s="8" t="str">
        <f t="shared" si="19"/>
        <v>October 2019</v>
      </c>
      <c r="CZ55" s="8" t="str">
        <f t="shared" si="19"/>
        <v>November 2019</v>
      </c>
      <c r="DA55" s="8" t="str">
        <f t="shared" si="19"/>
        <v>December 2019</v>
      </c>
      <c r="DB55" s="8" t="str">
        <f t="shared" si="19"/>
        <v>January 2020</v>
      </c>
      <c r="DC55" s="8" t="str">
        <f t="shared" si="19"/>
        <v>February 2020</v>
      </c>
      <c r="DD55" s="8" t="str">
        <f t="shared" si="19"/>
        <v>March 2020</v>
      </c>
      <c r="DE55" s="8" t="s">
        <v>109</v>
      </c>
      <c r="DF55" s="8" t="s">
        <v>110</v>
      </c>
      <c r="DG55" s="8" t="s">
        <v>111</v>
      </c>
      <c r="DH55" s="8" t="s">
        <v>112</v>
      </c>
      <c r="DI55" s="8" t="s">
        <v>113</v>
      </c>
      <c r="DJ55" s="8" t="s">
        <v>114</v>
      </c>
      <c r="DK55" s="8" t="s">
        <v>115</v>
      </c>
      <c r="DL55" s="8" t="s">
        <v>116</v>
      </c>
      <c r="DM55" s="8" t="s">
        <v>117</v>
      </c>
      <c r="DN55" s="8" t="s">
        <v>118</v>
      </c>
      <c r="DO55" s="8" t="s">
        <v>119</v>
      </c>
      <c r="DP55" s="8" t="s">
        <v>120</v>
      </c>
      <c r="DQ55" s="8" t="s">
        <v>121</v>
      </c>
      <c r="DR55" s="8" t="s">
        <v>122</v>
      </c>
      <c r="DS55" s="8" t="s">
        <v>123</v>
      </c>
      <c r="DT55" s="8" t="str">
        <f>DT2</f>
        <v>July 2021</v>
      </c>
      <c r="DU55" s="8" t="s">
        <v>125</v>
      </c>
      <c r="DV55" s="8" t="s">
        <v>126</v>
      </c>
      <c r="DW55" s="8" t="s">
        <v>127</v>
      </c>
      <c r="DX55" s="8" t="s">
        <v>128</v>
      </c>
      <c r="DY55" s="8" t="s">
        <v>129</v>
      </c>
      <c r="DZ55" s="8" t="s">
        <v>130</v>
      </c>
      <c r="EA55" s="8" t="s">
        <v>131</v>
      </c>
      <c r="EB55" s="8" t="s">
        <v>132</v>
      </c>
      <c r="EC55" s="8" t="s">
        <v>133</v>
      </c>
      <c r="ED55" s="8" t="s">
        <v>134</v>
      </c>
      <c r="EE55" s="8" t="s">
        <v>135</v>
      </c>
      <c r="EF55" s="8" t="s">
        <v>136</v>
      </c>
      <c r="EG55" s="130" t="s">
        <v>137</v>
      </c>
      <c r="EH55" s="130" t="str">
        <f>EH2</f>
        <v>September 2022</v>
      </c>
      <c r="EI55" s="130" t="str">
        <f>EI2</f>
        <v>October 2022</v>
      </c>
      <c r="EJ55" s="130" t="str">
        <f>EJ2</f>
        <v>November 2022</v>
      </c>
      <c r="EK55" s="8" t="str">
        <f>EK2</f>
        <v>December 2022</v>
      </c>
      <c r="EL55" s="8" t="str">
        <f>$EL$2</f>
        <v>January 2023</v>
      </c>
      <c r="EM55" s="8" t="str">
        <f>$EM$2</f>
        <v>February 2023</v>
      </c>
      <c r="EN55" s="8" t="str">
        <f>EN2</f>
        <v>March 2023</v>
      </c>
      <c r="EO55" s="8" t="str">
        <f>EO2</f>
        <v>April 2023</v>
      </c>
      <c r="EP55" s="8" t="str">
        <f>$EP$2</f>
        <v>May 2023</v>
      </c>
      <c r="EQ55" s="8" t="str">
        <f>$EQ$2</f>
        <v>June 2023</v>
      </c>
      <c r="ER55" s="8" t="str">
        <f>$ER$2</f>
        <v>July 2023</v>
      </c>
      <c r="ES55" s="8" t="str">
        <f>$ES$2</f>
        <v>August 2023</v>
      </c>
      <c r="ET55" s="8" t="str">
        <f>$ET$2</f>
        <v>September 2023</v>
      </c>
      <c r="EU55" s="8" t="str">
        <f>$EU$2</f>
        <v>October 2023</v>
      </c>
      <c r="EV55" s="8" t="str">
        <f>$EV$2</f>
        <v>November 2023</v>
      </c>
      <c r="EW55" s="8" t="str">
        <f>$EW$2</f>
        <v>December 2023</v>
      </c>
      <c r="EX55" s="8" t="str">
        <f>$EX$2</f>
        <v>January 2024</v>
      </c>
      <c r="EY55" s="8" t="str">
        <f>$EY$2</f>
        <v>February 2024</v>
      </c>
      <c r="EZ55" s="8" t="str">
        <f>$EZ$2</f>
        <v>March 2024</v>
      </c>
      <c r="FA55" s="8" t="str">
        <f>$FA$2</f>
        <v>April 2024</v>
      </c>
      <c r="FB55" s="8" t="str">
        <f>$FB$2</f>
        <v>May 2024</v>
      </c>
      <c r="FC55" s="8" t="str">
        <f>FC2</f>
        <v>June 2024</v>
      </c>
      <c r="FD55" s="8" t="str">
        <f>FD2</f>
        <v>July 2024</v>
      </c>
      <c r="FE55" s="8" t="str">
        <f>FE2</f>
        <v>August 2024</v>
      </c>
      <c r="FF55" s="8" t="str">
        <f>$FF$2</f>
        <v xml:space="preserve">September 2024 </v>
      </c>
      <c r="FG55" s="8" t="str">
        <f>$FG$2</f>
        <v>October 2024</v>
      </c>
      <c r="FH55" s="8" t="str">
        <f>$FH$2</f>
        <v>November 2024</v>
      </c>
      <c r="FI55" s="8" t="str">
        <f>$FI$2</f>
        <v>December 2024</v>
      </c>
      <c r="FJ55" s="8" t="str">
        <f>FJ$2</f>
        <v>January 2025</v>
      </c>
      <c r="FK55" s="8" t="str">
        <f t="shared" ref="FK55:FO55" si="20">FK$2</f>
        <v>February 2025</v>
      </c>
      <c r="FL55" s="8" t="str">
        <f t="shared" si="20"/>
        <v>March 2025</v>
      </c>
      <c r="FM55" s="8" t="str">
        <f t="shared" si="20"/>
        <v>April 2025</v>
      </c>
      <c r="FN55" s="8" t="str">
        <f t="shared" si="20"/>
        <v>May 2025</v>
      </c>
      <c r="FO55" s="8" t="str">
        <f t="shared" si="20"/>
        <v>June 2025</v>
      </c>
      <c r="FP55" s="8" t="s">
        <v>172</v>
      </c>
      <c r="FQ55" s="8" t="s">
        <v>173</v>
      </c>
      <c r="FR55" s="8" t="s">
        <v>174</v>
      </c>
      <c r="FS55" s="8" t="str">
        <f t="shared" ref="FS55:FX55" si="21">FS2</f>
        <v>October 2025</v>
      </c>
      <c r="FT55" s="8" t="str">
        <f t="shared" si="21"/>
        <v>November 2025</v>
      </c>
      <c r="FU55" s="8" t="str">
        <f t="shared" si="21"/>
        <v>December 2025</v>
      </c>
      <c r="FV55" s="8" t="str">
        <f t="shared" si="21"/>
        <v>January 2026</v>
      </c>
      <c r="FW55" s="8" t="str">
        <f t="shared" si="21"/>
        <v>February 2026</v>
      </c>
      <c r="FX55" s="8" t="str">
        <f t="shared" si="21"/>
        <v>March 2026</v>
      </c>
      <c r="FY55" s="8" t="str">
        <f t="shared" ref="FY55:FZ55" si="22">FY$2</f>
        <v>April 2026</v>
      </c>
      <c r="FZ55" s="8" t="str">
        <f t="shared" si="22"/>
        <v>May 2026</v>
      </c>
    </row>
    <row r="56" spans="1:182" s="29" customFormat="1" x14ac:dyDescent="0.25">
      <c r="A56" s="20" t="s">
        <v>226</v>
      </c>
      <c r="B56" s="131">
        <v>28.71</v>
      </c>
      <c r="C56" s="131">
        <v>30.94</v>
      </c>
      <c r="D56" s="131">
        <v>34.24</v>
      </c>
      <c r="E56" s="131">
        <v>35.07</v>
      </c>
      <c r="F56" s="131">
        <v>34.979999999999997</v>
      </c>
      <c r="G56" s="131">
        <v>35.21</v>
      </c>
      <c r="H56" s="131">
        <v>38.29</v>
      </c>
      <c r="I56" s="131">
        <v>40</v>
      </c>
      <c r="J56" s="131">
        <v>40.07</v>
      </c>
      <c r="K56" s="131">
        <v>40.130000000000003</v>
      </c>
      <c r="L56" s="131">
        <v>41</v>
      </c>
      <c r="M56" s="131">
        <v>41.5</v>
      </c>
      <c r="N56" s="131">
        <v>40.98</v>
      </c>
      <c r="O56" s="131">
        <v>45.98</v>
      </c>
      <c r="P56" s="131">
        <v>48.22</v>
      </c>
      <c r="Q56" s="132">
        <v>49.01</v>
      </c>
      <c r="R56" s="131">
        <v>48.81</v>
      </c>
      <c r="S56" s="131">
        <v>51.02</v>
      </c>
      <c r="T56" s="131">
        <v>52.08</v>
      </c>
      <c r="U56" s="131">
        <v>52.39</v>
      </c>
      <c r="V56" s="131">
        <v>54.21</v>
      </c>
      <c r="W56" s="131">
        <v>54.09</v>
      </c>
      <c r="X56" s="131">
        <v>54.39</v>
      </c>
      <c r="Y56" s="131">
        <v>54.55</v>
      </c>
      <c r="Z56" s="131">
        <v>54.89</v>
      </c>
      <c r="AA56" s="131">
        <v>56.43</v>
      </c>
      <c r="AB56" s="131">
        <v>56.69</v>
      </c>
      <c r="AC56" s="133">
        <v>58.75</v>
      </c>
      <c r="AD56" s="131">
        <v>59.2</v>
      </c>
      <c r="AE56" s="133">
        <v>59.32</v>
      </c>
      <c r="AF56" s="133">
        <v>58.12</v>
      </c>
      <c r="AG56" s="131">
        <v>58.98</v>
      </c>
      <c r="AH56" s="133">
        <v>60.01</v>
      </c>
      <c r="AI56" s="133">
        <v>60.04</v>
      </c>
      <c r="AJ56" s="133">
        <v>60.74</v>
      </c>
      <c r="AK56" s="133">
        <v>63.63</v>
      </c>
      <c r="AL56" s="133">
        <v>64.680000000000007</v>
      </c>
      <c r="AM56" s="131">
        <v>66.180000000000007</v>
      </c>
      <c r="AN56" s="131">
        <v>65.87</v>
      </c>
      <c r="AO56" s="21">
        <v>67.599999999999994</v>
      </c>
      <c r="AP56" s="131">
        <v>67.42</v>
      </c>
      <c r="AQ56" s="131">
        <v>60.86</v>
      </c>
      <c r="AR56" s="131">
        <v>60.99</v>
      </c>
      <c r="AS56" s="131">
        <v>64.08</v>
      </c>
      <c r="AT56" s="131">
        <v>64.53</v>
      </c>
      <c r="AU56" s="131">
        <v>63.63</v>
      </c>
      <c r="AV56" s="131">
        <v>65.739999999999995</v>
      </c>
      <c r="AW56" s="131">
        <v>65.650000000000006</v>
      </c>
      <c r="AX56" s="131">
        <v>67.08</v>
      </c>
      <c r="AY56" s="131">
        <v>67.02</v>
      </c>
      <c r="AZ56" s="131">
        <v>68.89</v>
      </c>
      <c r="BA56" s="131">
        <v>70.430000000000007</v>
      </c>
      <c r="BB56" s="131">
        <v>70.62</v>
      </c>
      <c r="BC56" s="131">
        <v>67.72</v>
      </c>
      <c r="BD56" s="131">
        <v>67.790000000000006</v>
      </c>
      <c r="BE56" s="131">
        <v>69.59</v>
      </c>
      <c r="BF56" s="131">
        <v>69.94</v>
      </c>
      <c r="BG56" s="131">
        <v>70.180000000000007</v>
      </c>
      <c r="BH56" s="131">
        <v>71.11</v>
      </c>
      <c r="BI56" s="131">
        <v>71.28</v>
      </c>
      <c r="BJ56" s="134">
        <v>74.13</v>
      </c>
      <c r="BK56" s="134">
        <v>75.540000000000006</v>
      </c>
      <c r="BL56" s="134">
        <v>78.849999999999994</v>
      </c>
      <c r="BM56" s="134">
        <v>78.959999999999994</v>
      </c>
      <c r="BN56" s="134">
        <v>78.680000000000007</v>
      </c>
      <c r="BO56" s="134">
        <v>80.260000000000005</v>
      </c>
      <c r="BP56" s="131">
        <v>80.56</v>
      </c>
      <c r="BQ56" s="131">
        <v>81.8</v>
      </c>
      <c r="BR56" s="131">
        <v>81.66</v>
      </c>
      <c r="BS56" s="131">
        <v>83.42</v>
      </c>
      <c r="BT56" s="131">
        <v>83.45</v>
      </c>
      <c r="BU56" s="131">
        <v>84.51</v>
      </c>
      <c r="BV56" s="131">
        <v>84.77</v>
      </c>
      <c r="BW56" s="131">
        <v>83.3</v>
      </c>
      <c r="BX56" s="131">
        <v>83.74</v>
      </c>
      <c r="BY56" s="131">
        <v>86.13</v>
      </c>
      <c r="BZ56" s="131">
        <v>90.16</v>
      </c>
      <c r="CA56" s="131">
        <v>92.36</v>
      </c>
      <c r="CB56" s="131">
        <v>93.87</v>
      </c>
      <c r="CC56" s="131">
        <v>95.78</v>
      </c>
      <c r="CD56" s="131">
        <v>74.44</v>
      </c>
      <c r="CE56" s="131">
        <v>75.22</v>
      </c>
      <c r="CF56" s="131">
        <v>75.62</v>
      </c>
      <c r="CG56" s="131">
        <v>79.099999999999994</v>
      </c>
      <c r="CH56" s="131">
        <v>80.7</v>
      </c>
      <c r="CI56" s="131">
        <v>80.05</v>
      </c>
      <c r="CJ56" s="131">
        <v>79.77</v>
      </c>
      <c r="CK56" s="131">
        <v>80.47</v>
      </c>
      <c r="CL56" s="131">
        <v>83.13</v>
      </c>
      <c r="CM56" s="131">
        <v>85.37</v>
      </c>
      <c r="CN56" s="131">
        <v>86.53</v>
      </c>
      <c r="CO56" s="131">
        <v>86.63</v>
      </c>
      <c r="CP56" s="131">
        <v>84.67</v>
      </c>
      <c r="CQ56" s="131">
        <v>86.57</v>
      </c>
      <c r="CR56" s="131">
        <v>87.1</v>
      </c>
      <c r="CS56" s="131">
        <v>89.97</v>
      </c>
      <c r="CT56" s="131">
        <v>90.63</v>
      </c>
      <c r="CU56" s="131">
        <v>87.55</v>
      </c>
      <c r="CV56" s="131">
        <v>88.87</v>
      </c>
      <c r="CW56" s="131">
        <v>91.74</v>
      </c>
      <c r="CX56" s="131">
        <v>92.75</v>
      </c>
      <c r="CY56" s="131">
        <v>90.7</v>
      </c>
      <c r="CZ56" s="131">
        <v>91.31</v>
      </c>
      <c r="DA56" s="131">
        <v>92.13</v>
      </c>
      <c r="DB56" s="131">
        <v>91.3</v>
      </c>
      <c r="DC56" s="131">
        <v>94.81</v>
      </c>
      <c r="DD56" s="131">
        <v>95.57</v>
      </c>
      <c r="DE56" s="131">
        <v>93.51</v>
      </c>
      <c r="DF56" s="131">
        <v>92.85</v>
      </c>
      <c r="DG56" s="131">
        <v>93.31</v>
      </c>
      <c r="DH56" s="131">
        <v>94.25</v>
      </c>
      <c r="DI56" s="131">
        <v>94.85</v>
      </c>
      <c r="DJ56" s="131">
        <v>95.16</v>
      </c>
      <c r="DK56" s="131">
        <v>96.69</v>
      </c>
      <c r="DL56" s="131">
        <v>97.19</v>
      </c>
      <c r="DM56" s="131">
        <v>99.42</v>
      </c>
      <c r="DN56" s="131">
        <v>100.6</v>
      </c>
      <c r="DO56" s="131">
        <v>100.2</v>
      </c>
      <c r="DP56" s="131">
        <v>102.8</v>
      </c>
      <c r="DQ56" s="131">
        <v>102.51</v>
      </c>
      <c r="DR56" s="131">
        <v>99.59</v>
      </c>
      <c r="DS56" s="131">
        <v>102.31</v>
      </c>
      <c r="DT56" s="131">
        <v>101.02</v>
      </c>
      <c r="DU56" s="131">
        <v>101.15</v>
      </c>
      <c r="DV56" s="131">
        <v>96.65</v>
      </c>
      <c r="DW56" s="131">
        <v>97.96</v>
      </c>
      <c r="DX56" s="131">
        <v>95.57</v>
      </c>
      <c r="DY56" s="131">
        <v>95.14</v>
      </c>
      <c r="DZ56" s="131">
        <v>96.12</v>
      </c>
      <c r="EA56" s="131">
        <v>97.53</v>
      </c>
      <c r="EB56" s="131">
        <v>98.28</v>
      </c>
      <c r="EC56" s="131">
        <v>97.47</v>
      </c>
      <c r="ED56" s="131">
        <v>96.85</v>
      </c>
      <c r="EE56" s="135">
        <v>93.25</v>
      </c>
      <c r="EF56" s="136">
        <v>92.8</v>
      </c>
      <c r="EG56" s="134">
        <v>95.21</v>
      </c>
      <c r="EH56" s="134">
        <v>94.66</v>
      </c>
      <c r="EI56" s="134">
        <v>93.81</v>
      </c>
      <c r="EJ56" s="134">
        <v>93.47</v>
      </c>
      <c r="EK56" s="134">
        <v>92.56</v>
      </c>
      <c r="EL56" s="134">
        <v>93.05</v>
      </c>
      <c r="EM56" s="137">
        <v>92.88</v>
      </c>
      <c r="EN56" s="134">
        <v>94.24</v>
      </c>
      <c r="EO56" s="134">
        <v>100.56</v>
      </c>
      <c r="EP56" s="134">
        <v>100.86</v>
      </c>
      <c r="EQ56" s="134">
        <v>97.77</v>
      </c>
      <c r="ER56" s="134">
        <v>100.51</v>
      </c>
      <c r="ES56" s="134">
        <v>104.98</v>
      </c>
      <c r="ET56" s="134">
        <v>105.94</v>
      </c>
      <c r="EU56" s="134">
        <v>104.58</v>
      </c>
      <c r="EV56" s="134">
        <v>107.34</v>
      </c>
      <c r="EW56" s="134">
        <v>112.26</v>
      </c>
      <c r="EX56" s="134">
        <v>110.05</v>
      </c>
      <c r="EY56" s="134">
        <v>114.51</v>
      </c>
      <c r="EZ56" s="134">
        <v>117.2</v>
      </c>
      <c r="FA56" s="134">
        <v>119.51</v>
      </c>
      <c r="FB56" s="134">
        <v>112.94</v>
      </c>
      <c r="FC56" s="138">
        <v>116.36</v>
      </c>
      <c r="FD56" s="138">
        <v>118.18</v>
      </c>
      <c r="FE56" s="138">
        <v>118.16</v>
      </c>
      <c r="FF56" s="138">
        <v>119.07</v>
      </c>
      <c r="FG56" s="138">
        <v>122.8</v>
      </c>
      <c r="FH56" s="138">
        <v>128.77000000000001</v>
      </c>
      <c r="FI56" s="138">
        <v>131.51</v>
      </c>
      <c r="FJ56" s="138">
        <v>131.08000000000001</v>
      </c>
      <c r="FK56" s="138">
        <v>129.52000000000001</v>
      </c>
      <c r="FL56" s="138">
        <v>133.43</v>
      </c>
      <c r="FM56" s="139">
        <v>135.99</v>
      </c>
      <c r="FN56" s="139">
        <v>135.83000000000001</v>
      </c>
      <c r="FO56" s="139">
        <v>135.25</v>
      </c>
      <c r="FP56" s="139">
        <v>142.41999999999999</v>
      </c>
      <c r="FQ56" s="139">
        <v>146.44999999999999</v>
      </c>
      <c r="FR56" s="139">
        <v>145.30000000000001</v>
      </c>
      <c r="FS56" s="139">
        <v>150.79</v>
      </c>
      <c r="FT56" s="139">
        <v>152.52000000000001</v>
      </c>
      <c r="FU56" s="139">
        <v>153.79</v>
      </c>
      <c r="FV56" s="139">
        <v>156.79</v>
      </c>
      <c r="FW56" s="139">
        <v>160.74</v>
      </c>
      <c r="FX56" s="139">
        <v>163.62</v>
      </c>
      <c r="FY56" s="139">
        <v>161.97</v>
      </c>
      <c r="FZ56" s="139">
        <v>162.36000000000001</v>
      </c>
    </row>
    <row r="57" spans="1:182" s="29" customFormat="1" x14ac:dyDescent="0.25">
      <c r="A57" s="20" t="s">
        <v>180</v>
      </c>
      <c r="B57" s="21">
        <v>91105291.719999999</v>
      </c>
      <c r="C57" s="21">
        <v>135295922.52000001</v>
      </c>
      <c r="D57" s="21">
        <v>165720643.34</v>
      </c>
      <c r="E57" s="21">
        <v>126779072.12</v>
      </c>
      <c r="F57" s="21">
        <v>120496447.52</v>
      </c>
      <c r="G57" s="21">
        <v>119549620.7</v>
      </c>
      <c r="H57" s="21">
        <v>1119450539.1700001</v>
      </c>
      <c r="I57" s="21">
        <v>190553116.06</v>
      </c>
      <c r="J57" s="21">
        <v>98594328.909999996</v>
      </c>
      <c r="K57" s="21">
        <v>145670752.50999999</v>
      </c>
      <c r="L57" s="21">
        <v>394862937.56999999</v>
      </c>
      <c r="M57" s="21">
        <v>94055923.260000005</v>
      </c>
      <c r="N57" s="21">
        <v>81281374.909999996</v>
      </c>
      <c r="O57" s="21">
        <v>1090560986.8599999</v>
      </c>
      <c r="P57" s="21">
        <v>179983628.02000001</v>
      </c>
      <c r="Q57" s="22">
        <v>101537045</v>
      </c>
      <c r="R57" s="21">
        <v>170431834.90000001</v>
      </c>
      <c r="S57" s="21">
        <v>146137786.47</v>
      </c>
      <c r="T57" s="21">
        <v>269509131.63999999</v>
      </c>
      <c r="U57" s="21">
        <v>249090932.80000001</v>
      </c>
      <c r="V57" s="131">
        <v>496642671.76999998</v>
      </c>
      <c r="W57" s="21">
        <v>20032324.129999999</v>
      </c>
      <c r="X57" s="21">
        <v>17912053.170000002</v>
      </c>
      <c r="Y57" s="21">
        <v>185459300.99000001</v>
      </c>
      <c r="Z57" s="21">
        <v>878761769.25999999</v>
      </c>
      <c r="AA57" s="21">
        <v>272876748.31999999</v>
      </c>
      <c r="AB57" s="21">
        <v>264382828.84999999</v>
      </c>
      <c r="AC57" s="23">
        <v>161306982.38999999</v>
      </c>
      <c r="AD57" s="21">
        <v>158383365.97</v>
      </c>
      <c r="AE57" s="23">
        <v>242130634.30000001</v>
      </c>
      <c r="AF57" s="23">
        <v>245761644.91</v>
      </c>
      <c r="AG57" s="21">
        <v>279960588.91000003</v>
      </c>
      <c r="AH57" s="23">
        <v>439820865.01999998</v>
      </c>
      <c r="AI57" s="23">
        <v>209400526.37</v>
      </c>
      <c r="AJ57" s="23">
        <v>199231802.84</v>
      </c>
      <c r="AK57" s="23">
        <v>275947028.89999998</v>
      </c>
      <c r="AL57" s="23">
        <v>150677267.99000001</v>
      </c>
      <c r="AM57" s="21">
        <v>255275018.47999999</v>
      </c>
      <c r="AN57" s="21">
        <v>194824423.34999999</v>
      </c>
      <c r="AO57" s="21">
        <v>217253342.47</v>
      </c>
      <c r="AP57" s="21">
        <v>375067297.36000001</v>
      </c>
      <c r="AQ57" s="21">
        <v>310339128.88999999</v>
      </c>
      <c r="AR57" s="21">
        <v>157856950.33000001</v>
      </c>
      <c r="AS57" s="21">
        <v>330332662.00999999</v>
      </c>
      <c r="AT57" s="21">
        <v>181389785.84</v>
      </c>
      <c r="AU57" s="21">
        <v>207710881.11000001</v>
      </c>
      <c r="AV57" s="21">
        <v>196878266.44</v>
      </c>
      <c r="AW57" s="21">
        <v>180381927.21000001</v>
      </c>
      <c r="AX57" s="21">
        <v>162005968.5</v>
      </c>
      <c r="AY57" s="21">
        <v>236959186.63999999</v>
      </c>
      <c r="AZ57" s="21">
        <v>206904157.41</v>
      </c>
      <c r="BA57" s="21">
        <v>156633147.13</v>
      </c>
      <c r="BB57" s="21">
        <v>232445742.25999999</v>
      </c>
      <c r="BC57" s="21">
        <v>306546193.31999999</v>
      </c>
      <c r="BD57" s="21">
        <v>186146013.72999999</v>
      </c>
      <c r="BE57" s="21">
        <v>267605264.75</v>
      </c>
      <c r="BF57" s="21">
        <v>175887623.43000001</v>
      </c>
      <c r="BG57" s="21">
        <v>199350611.49000001</v>
      </c>
      <c r="BH57" s="21">
        <v>185170613.12</v>
      </c>
      <c r="BI57" s="21">
        <v>213242907.16</v>
      </c>
      <c r="BJ57" s="24">
        <v>223087901.12</v>
      </c>
      <c r="BK57" s="24">
        <v>782882087.88999999</v>
      </c>
      <c r="BL57" s="24">
        <v>179915181.55000001</v>
      </c>
      <c r="BM57" s="24">
        <v>232847215.77000001</v>
      </c>
      <c r="BN57" s="24">
        <v>204922950.88999999</v>
      </c>
      <c r="BO57" s="24">
        <v>301407026.72000003</v>
      </c>
      <c r="BP57" s="21">
        <v>250056325.27000001</v>
      </c>
      <c r="BQ57" s="21">
        <v>182248644.08000001</v>
      </c>
      <c r="BR57" s="21">
        <v>222254182.25</v>
      </c>
      <c r="BS57" s="21">
        <v>190323908.59</v>
      </c>
      <c r="BT57" s="21">
        <v>237440305.02000001</v>
      </c>
      <c r="BU57" s="21">
        <v>156706916.37</v>
      </c>
      <c r="BV57" s="21">
        <v>293096501.70999998</v>
      </c>
      <c r="BW57" s="21">
        <v>222882150.34999999</v>
      </c>
      <c r="BX57" s="21">
        <v>272859845.12</v>
      </c>
      <c r="BY57" s="21">
        <v>214566140.78999999</v>
      </c>
      <c r="BZ57" s="21">
        <v>263636587.56999999</v>
      </c>
      <c r="CA57" s="21">
        <v>241905871.75</v>
      </c>
      <c r="CB57" s="21">
        <v>207266487.41999999</v>
      </c>
      <c r="CC57" s="21">
        <v>260048981.96000001</v>
      </c>
      <c r="CD57" s="21">
        <v>318232129.86000001</v>
      </c>
      <c r="CE57" s="21">
        <v>273389282.72000003</v>
      </c>
      <c r="CF57" s="21">
        <v>301726491.17000002</v>
      </c>
      <c r="CG57" s="21">
        <v>248387585.63</v>
      </c>
      <c r="CH57" s="21">
        <v>155561341.41999999</v>
      </c>
      <c r="CI57" s="21">
        <v>293830775.33999997</v>
      </c>
      <c r="CJ57" s="21">
        <v>199007012.16</v>
      </c>
      <c r="CK57" s="21">
        <v>121328518.23</v>
      </c>
      <c r="CL57" s="21">
        <v>161410989.5</v>
      </c>
      <c r="CM57" s="21">
        <v>177079435.15000001</v>
      </c>
      <c r="CN57" s="21">
        <v>173651263.09</v>
      </c>
      <c r="CO57" s="21">
        <v>146981814.0808</v>
      </c>
      <c r="CP57" s="21">
        <v>253556947.79629999</v>
      </c>
      <c r="CQ57" s="21">
        <v>280924329.51770002</v>
      </c>
      <c r="CR57" s="21">
        <v>213493661.6947</v>
      </c>
      <c r="CS57" s="21">
        <v>217085251.23640001</v>
      </c>
      <c r="CT57" s="21">
        <v>213518322.25099999</v>
      </c>
      <c r="CU57" s="21">
        <v>251863451.73280001</v>
      </c>
      <c r="CV57" s="21">
        <v>273948794.6376</v>
      </c>
      <c r="CW57" s="21">
        <v>254760146.27500001</v>
      </c>
      <c r="CX57" s="21">
        <v>298013447.07560003</v>
      </c>
      <c r="CY57" s="21">
        <v>283872725.0654</v>
      </c>
      <c r="CZ57" s="21">
        <v>171212547.92809999</v>
      </c>
      <c r="DA57" s="21">
        <v>199595900.42340001</v>
      </c>
      <c r="DB57" s="21">
        <v>222700652.3231</v>
      </c>
      <c r="DC57" s="21">
        <v>174898523.08680001</v>
      </c>
      <c r="DD57" s="21">
        <v>293732194.63810003</v>
      </c>
      <c r="DE57" s="21">
        <v>221943920.94760001</v>
      </c>
      <c r="DF57" s="21">
        <v>241439151.67340001</v>
      </c>
      <c r="DG57" s="21">
        <v>249960408.30680001</v>
      </c>
      <c r="DH57" s="21">
        <v>286257565.46399999</v>
      </c>
      <c r="DI57" s="21">
        <v>202608143.48500001</v>
      </c>
      <c r="DJ57" s="21">
        <v>184464270.24959999</v>
      </c>
      <c r="DK57" s="21">
        <v>245507648.46239999</v>
      </c>
      <c r="DL57" s="21">
        <v>230897915.66580001</v>
      </c>
      <c r="DM57" s="21">
        <v>237575902.27869999</v>
      </c>
      <c r="DN57" s="21">
        <v>294386754.96929997</v>
      </c>
      <c r="DO57" s="21">
        <v>309499175.31</v>
      </c>
      <c r="DP57" s="21">
        <v>235331862.85089999</v>
      </c>
      <c r="DQ57" s="21">
        <v>314403865.18709999</v>
      </c>
      <c r="DR57" s="21">
        <v>288082682.45319998</v>
      </c>
      <c r="DS57" s="21">
        <v>232858698.2622</v>
      </c>
      <c r="DT57" s="21">
        <v>223561555.7464</v>
      </c>
      <c r="DU57" s="21">
        <v>172367558.46579999</v>
      </c>
      <c r="DV57" s="21">
        <v>188158183.78060001</v>
      </c>
      <c r="DW57" s="21">
        <v>234030770.01969999</v>
      </c>
      <c r="DX57" s="21">
        <v>266998608.61390001</v>
      </c>
      <c r="DY57" s="21">
        <v>371243976.95200002</v>
      </c>
      <c r="DZ57" s="21">
        <v>458143319.21700001</v>
      </c>
      <c r="EA57" s="21">
        <v>729811860.44219995</v>
      </c>
      <c r="EB57" s="21">
        <v>879368789.84370005</v>
      </c>
      <c r="EC57" s="21">
        <v>909660432.95239997</v>
      </c>
      <c r="ED57" s="21">
        <v>856404154.31710005</v>
      </c>
      <c r="EE57" s="21">
        <v>957099612.83720005</v>
      </c>
      <c r="EF57" s="24">
        <v>902998149.58679998</v>
      </c>
      <c r="EG57" s="24">
        <v>582833761.9145</v>
      </c>
      <c r="EH57" s="24">
        <v>436103105.99980003</v>
      </c>
      <c r="EI57" s="24">
        <v>511403167.21139997</v>
      </c>
      <c r="EJ57" s="24">
        <v>410849593.23720002</v>
      </c>
      <c r="EK57" s="24">
        <v>456456746.32300001</v>
      </c>
      <c r="EL57" s="24">
        <v>442257846.25419998</v>
      </c>
      <c r="EM57" s="26">
        <v>445995549.35140002</v>
      </c>
      <c r="EN57" s="24">
        <v>463332001.21039999</v>
      </c>
      <c r="EO57" s="24">
        <v>844148122.31659997</v>
      </c>
      <c r="EP57" s="24">
        <v>639570123.58459997</v>
      </c>
      <c r="EQ57" s="24">
        <v>329245718.39349997</v>
      </c>
      <c r="ER57" s="24">
        <v>423649362.49449998</v>
      </c>
      <c r="ES57" s="24">
        <v>323633337.13260001</v>
      </c>
      <c r="ET57" s="24">
        <v>362395591.9544</v>
      </c>
      <c r="EU57" s="24">
        <v>518227957.5359</v>
      </c>
      <c r="EV57" s="24">
        <v>554016432.4296</v>
      </c>
      <c r="EW57" s="24">
        <v>536299691.03109998</v>
      </c>
      <c r="EX57" s="24">
        <v>438966741.27819997</v>
      </c>
      <c r="EY57" s="24">
        <v>455635028.08020002</v>
      </c>
      <c r="EZ57" s="24">
        <v>727922288.53910005</v>
      </c>
      <c r="FA57" s="24">
        <v>440178575.48750001</v>
      </c>
      <c r="FB57" s="24">
        <v>566961696.028</v>
      </c>
      <c r="FC57" s="38">
        <v>595632163.85790002</v>
      </c>
      <c r="FD57" s="38">
        <v>954103549.13429999</v>
      </c>
      <c r="FE57" s="38">
        <v>585776889.14849997</v>
      </c>
      <c r="FF57" s="38">
        <v>476533851.3585</v>
      </c>
      <c r="FG57" s="38">
        <v>582753606.4059</v>
      </c>
      <c r="FH57" s="38">
        <v>394049248.6153</v>
      </c>
      <c r="FI57" s="38">
        <v>403266693.25959998</v>
      </c>
      <c r="FJ57" s="38">
        <v>613513291.54470003</v>
      </c>
      <c r="FK57" s="38">
        <v>547679960.15040004</v>
      </c>
      <c r="FL57" s="38">
        <v>563886654.91390002</v>
      </c>
      <c r="FM57" s="28">
        <v>759395483.57280004</v>
      </c>
      <c r="FN57" s="28">
        <v>605206446.01629996</v>
      </c>
      <c r="FO57" s="28">
        <v>579440973.78939998</v>
      </c>
      <c r="FP57" s="28">
        <v>1773604030.1812</v>
      </c>
      <c r="FQ57" s="28">
        <v>556278821.13759995</v>
      </c>
      <c r="FR57" s="28">
        <v>444010038.58840001</v>
      </c>
      <c r="FS57" s="28">
        <v>991774670.31130004</v>
      </c>
      <c r="FT57" s="28">
        <v>515011713.6063</v>
      </c>
      <c r="FU57" s="28">
        <v>766692766.35599995</v>
      </c>
      <c r="FV57" s="28">
        <v>942636102.42680001</v>
      </c>
      <c r="FW57" s="28">
        <v>746861831.98759997</v>
      </c>
      <c r="FX57" s="28">
        <v>834173315.16250002</v>
      </c>
      <c r="FY57" s="28">
        <v>887733566.15040004</v>
      </c>
      <c r="FZ57" s="28">
        <v>747989143.53620005</v>
      </c>
    </row>
    <row r="58" spans="1:182" s="29" customFormat="1" x14ac:dyDescent="0.25">
      <c r="A58" s="20" t="s">
        <v>184</v>
      </c>
      <c r="B58" s="21">
        <v>86487182.819999993</v>
      </c>
      <c r="C58" s="21">
        <v>126054186.51000001</v>
      </c>
      <c r="D58" s="21">
        <v>154812993.25999999</v>
      </c>
      <c r="E58" s="21">
        <v>104650669.44</v>
      </c>
      <c r="F58" s="21">
        <v>99598403.489999995</v>
      </c>
      <c r="G58" s="21">
        <v>102932211.45999999</v>
      </c>
      <c r="H58" s="21">
        <v>68118841.370000005</v>
      </c>
      <c r="I58" s="21">
        <v>103243498.23999999</v>
      </c>
      <c r="J58" s="21">
        <v>86827505.040000007</v>
      </c>
      <c r="K58" s="21">
        <v>112356265.56999999</v>
      </c>
      <c r="L58" s="21">
        <v>380506497.5</v>
      </c>
      <c r="M58" s="21">
        <v>82206819.549999997</v>
      </c>
      <c r="N58" s="21">
        <v>73173333.890000001</v>
      </c>
      <c r="O58" s="21">
        <v>63441140.859999999</v>
      </c>
      <c r="P58" s="21">
        <v>176530918.12</v>
      </c>
      <c r="Q58" s="22">
        <v>92836972.989999995</v>
      </c>
      <c r="R58" s="21">
        <v>156363802.53999999</v>
      </c>
      <c r="S58" s="21">
        <v>127641065.95999999</v>
      </c>
      <c r="T58" s="21">
        <v>231126788.62</v>
      </c>
      <c r="U58" s="21">
        <v>82935641.549999997</v>
      </c>
      <c r="V58" s="131">
        <v>158947830.74000001</v>
      </c>
      <c r="W58" s="21">
        <v>4397993.5199999996</v>
      </c>
      <c r="X58" s="21">
        <v>4857695.13</v>
      </c>
      <c r="Y58" s="21">
        <v>168947783.31</v>
      </c>
      <c r="Z58" s="21">
        <v>321155765.08999997</v>
      </c>
      <c r="AA58" s="21">
        <v>166784800.96000001</v>
      </c>
      <c r="AB58" s="21">
        <v>217788870.93000001</v>
      </c>
      <c r="AC58" s="23">
        <v>124243086.45999999</v>
      </c>
      <c r="AD58" s="21">
        <v>133316708.7</v>
      </c>
      <c r="AE58" s="23">
        <v>202397870.13999999</v>
      </c>
      <c r="AF58" s="23">
        <v>211438552.84999999</v>
      </c>
      <c r="AG58" s="21">
        <v>263366212.22999999</v>
      </c>
      <c r="AH58" s="23">
        <v>418994291.70999998</v>
      </c>
      <c r="AI58" s="23">
        <v>194760387.28999999</v>
      </c>
      <c r="AJ58" s="23">
        <v>178605849.53999999</v>
      </c>
      <c r="AK58" s="23">
        <v>130877349.29000001</v>
      </c>
      <c r="AL58" s="23">
        <v>136633719.05000001</v>
      </c>
      <c r="AM58" s="21">
        <v>228059752.69999999</v>
      </c>
      <c r="AN58" s="21">
        <v>168707199.33000001</v>
      </c>
      <c r="AO58" s="21">
        <v>192773555.47</v>
      </c>
      <c r="AP58" s="21">
        <v>173669403.91999999</v>
      </c>
      <c r="AQ58" s="21">
        <v>223577224.09999999</v>
      </c>
      <c r="AR58" s="21">
        <v>131307662.3</v>
      </c>
      <c r="AS58" s="21">
        <v>149861722.69</v>
      </c>
      <c r="AT58" s="21">
        <v>146585939.12</v>
      </c>
      <c r="AU58" s="21">
        <v>189966960.18000001</v>
      </c>
      <c r="AV58" s="21">
        <v>180800950.68000001</v>
      </c>
      <c r="AW58" s="21">
        <v>171568979.91</v>
      </c>
      <c r="AX58" s="21">
        <v>140145144.56</v>
      </c>
      <c r="AY58" s="21">
        <v>154219142.68000001</v>
      </c>
      <c r="AZ58" s="21">
        <v>183164156.31</v>
      </c>
      <c r="BA58" s="21">
        <v>141080952.75</v>
      </c>
      <c r="BB58" s="21">
        <v>218578181.06</v>
      </c>
      <c r="BC58" s="21">
        <v>268569812.66000003</v>
      </c>
      <c r="BD58" s="21">
        <v>157961322.68000001</v>
      </c>
      <c r="BE58" s="21">
        <v>201984256.16</v>
      </c>
      <c r="BF58" s="21">
        <v>163009863.38999999</v>
      </c>
      <c r="BG58" s="21">
        <v>186209681.75</v>
      </c>
      <c r="BH58" s="21">
        <v>142431047.33000001</v>
      </c>
      <c r="BI58" s="21">
        <v>199442642</v>
      </c>
      <c r="BJ58" s="24">
        <v>216624218.12</v>
      </c>
      <c r="BK58" s="24">
        <v>183390700.24000001</v>
      </c>
      <c r="BL58" s="24">
        <v>176263957.61000001</v>
      </c>
      <c r="BM58" s="24">
        <v>216506822.28999999</v>
      </c>
      <c r="BN58" s="24">
        <v>197680049.38999999</v>
      </c>
      <c r="BO58" s="24">
        <v>294161322.42000002</v>
      </c>
      <c r="BP58" s="21">
        <v>221171667.69</v>
      </c>
      <c r="BQ58" s="21">
        <v>155028795.22</v>
      </c>
      <c r="BR58" s="21">
        <v>218776386.69</v>
      </c>
      <c r="BS58" s="21">
        <v>175969826.56</v>
      </c>
      <c r="BT58" s="21">
        <v>207199838.58000001</v>
      </c>
      <c r="BU58" s="21">
        <v>148817307.81999999</v>
      </c>
      <c r="BV58" s="21">
        <v>160236761.68000001</v>
      </c>
      <c r="BW58" s="21">
        <v>211945972.09</v>
      </c>
      <c r="BX58" s="21">
        <v>184026947.12</v>
      </c>
      <c r="BY58" s="21">
        <v>187251114.25</v>
      </c>
      <c r="BZ58" s="21">
        <v>229847039.69999999</v>
      </c>
      <c r="CA58" s="21">
        <v>235582678.69</v>
      </c>
      <c r="CB58" s="21">
        <v>192374853.69</v>
      </c>
      <c r="CC58" s="21">
        <v>241729952.63999999</v>
      </c>
      <c r="CD58" s="21">
        <v>171623426.25999999</v>
      </c>
      <c r="CE58" s="21">
        <v>249710169.94999999</v>
      </c>
      <c r="CF58" s="21">
        <v>261030147.49000001</v>
      </c>
      <c r="CG58" s="21">
        <v>183771245.25999999</v>
      </c>
      <c r="CH58" s="21">
        <v>148709606.34999999</v>
      </c>
      <c r="CI58" s="21">
        <v>228508084.63999999</v>
      </c>
      <c r="CJ58" s="21">
        <v>181430504.36000001</v>
      </c>
      <c r="CK58" s="21">
        <v>111202681.95999999</v>
      </c>
      <c r="CL58" s="21">
        <v>154533991</v>
      </c>
      <c r="CM58" s="21">
        <v>172149464.75999999</v>
      </c>
      <c r="CN58" s="21">
        <v>170136293.09</v>
      </c>
      <c r="CO58" s="21">
        <v>138439557.59079999</v>
      </c>
      <c r="CP58" s="21">
        <v>240895402.79629999</v>
      </c>
      <c r="CQ58" s="21">
        <v>278357897.51770002</v>
      </c>
      <c r="CR58" s="21">
        <v>212166560.4447</v>
      </c>
      <c r="CS58" s="21">
        <v>189838337.88640001</v>
      </c>
      <c r="CT58" s="21">
        <v>210989806.361</v>
      </c>
      <c r="CU58" s="21">
        <v>214956312.73280001</v>
      </c>
      <c r="CV58" s="21">
        <v>237259409.75760001</v>
      </c>
      <c r="CW58" s="21">
        <v>241315729.85499999</v>
      </c>
      <c r="CX58" s="21">
        <v>276267434.07560003</v>
      </c>
      <c r="CY58" s="21">
        <v>282052171.90539998</v>
      </c>
      <c r="CZ58" s="21">
        <v>164190183.96810001</v>
      </c>
      <c r="DA58" s="21">
        <v>194604062.32339999</v>
      </c>
      <c r="DB58" s="21">
        <v>212188455.78310001</v>
      </c>
      <c r="DC58" s="21">
        <v>174163588.22679999</v>
      </c>
      <c r="DD58" s="21">
        <v>264716313.6381</v>
      </c>
      <c r="DE58" s="21">
        <v>213680290.22760001</v>
      </c>
      <c r="DF58" s="21">
        <v>232620256.93340001</v>
      </c>
      <c r="DG58" s="21">
        <v>229927408.30680001</v>
      </c>
      <c r="DH58" s="21">
        <v>272343681.84399998</v>
      </c>
      <c r="DI58" s="21">
        <v>202608143.48500001</v>
      </c>
      <c r="DJ58" s="21">
        <v>181723242.24959999</v>
      </c>
      <c r="DK58" s="21">
        <v>242119019.55239999</v>
      </c>
      <c r="DL58" s="21">
        <v>224725573.84580001</v>
      </c>
      <c r="DM58" s="21">
        <v>222727615.52869999</v>
      </c>
      <c r="DN58" s="21">
        <v>285286120.52929997</v>
      </c>
      <c r="DO58" s="21">
        <v>235269799.19999999</v>
      </c>
      <c r="DP58" s="21">
        <v>216552389.05090001</v>
      </c>
      <c r="DQ58" s="21">
        <v>307340672.53710002</v>
      </c>
      <c r="DR58" s="21">
        <v>268736333.38319999</v>
      </c>
      <c r="DS58" s="21">
        <v>222923258.2622</v>
      </c>
      <c r="DT58" s="21">
        <v>210584715.7464</v>
      </c>
      <c r="DU58" s="21">
        <v>169978267.12580001</v>
      </c>
      <c r="DV58" s="21">
        <v>187053118.78060001</v>
      </c>
      <c r="DW58" s="21">
        <v>232583294.76969999</v>
      </c>
      <c r="DX58" s="21">
        <v>258597103.11390001</v>
      </c>
      <c r="DY58" s="21">
        <v>367818483.77200001</v>
      </c>
      <c r="DZ58" s="21">
        <v>453924874.99699998</v>
      </c>
      <c r="EA58" s="21">
        <v>726087974.44219995</v>
      </c>
      <c r="EB58" s="21">
        <v>878594509.43369997</v>
      </c>
      <c r="EC58" s="21">
        <v>879763608.40240002</v>
      </c>
      <c r="ED58" s="21">
        <v>843058424.08710003</v>
      </c>
      <c r="EE58" s="21">
        <v>947821080.73720002</v>
      </c>
      <c r="EF58" s="24">
        <v>885876681.48679996</v>
      </c>
      <c r="EG58" s="24">
        <v>570646578.61450005</v>
      </c>
      <c r="EH58" s="24">
        <v>432114774.49980003</v>
      </c>
      <c r="EI58" s="24">
        <v>497984362.04140002</v>
      </c>
      <c r="EJ58" s="24">
        <v>405181352.14719999</v>
      </c>
      <c r="EK58" s="24">
        <v>386343643.85299999</v>
      </c>
      <c r="EL58" s="24">
        <v>439399680.63419998</v>
      </c>
      <c r="EM58" s="26">
        <v>444773427.76139998</v>
      </c>
      <c r="EN58" s="24">
        <v>429298786.36040002</v>
      </c>
      <c r="EO58" s="24">
        <v>829534678.91659999</v>
      </c>
      <c r="EP58" s="24">
        <v>628544240.34459996</v>
      </c>
      <c r="EQ58" s="24">
        <v>329245718.39349997</v>
      </c>
      <c r="ER58" s="24">
        <v>373887366.87449998</v>
      </c>
      <c r="ES58" s="24">
        <v>316684104.5826</v>
      </c>
      <c r="ET58" s="24">
        <v>336325614.97439998</v>
      </c>
      <c r="EU58" s="24">
        <v>515222061.13590002</v>
      </c>
      <c r="EV58" s="24">
        <v>529455736.12959999</v>
      </c>
      <c r="EW58" s="24">
        <v>531773914.67110002</v>
      </c>
      <c r="EX58" s="24">
        <v>436702783.77819997</v>
      </c>
      <c r="EY58" s="24">
        <v>453583854.01020002</v>
      </c>
      <c r="EZ58" s="24">
        <v>308576395.12910002</v>
      </c>
      <c r="FA58" s="24">
        <v>435385808.33749998</v>
      </c>
      <c r="FB58" s="24">
        <v>515187141.71799999</v>
      </c>
      <c r="FC58" s="38">
        <v>569046687.49790001</v>
      </c>
      <c r="FD58" s="38">
        <v>904155156.76429999</v>
      </c>
      <c r="FE58" s="38">
        <v>568092198.89849997</v>
      </c>
      <c r="FF58" s="38">
        <v>449484411.3585</v>
      </c>
      <c r="FG58" s="38">
        <v>557023230.00590003</v>
      </c>
      <c r="FH58" s="38">
        <v>386011704.94529998</v>
      </c>
      <c r="FI58" s="38">
        <v>370106463.19959998</v>
      </c>
      <c r="FJ58" s="38">
        <v>611376924.97469997</v>
      </c>
      <c r="FK58" s="38">
        <v>538735640.63039994</v>
      </c>
      <c r="FL58" s="38">
        <v>559987778.96389997</v>
      </c>
      <c r="FM58" s="28">
        <v>756326693.57280004</v>
      </c>
      <c r="FN58" s="28">
        <v>602322252.56630003</v>
      </c>
      <c r="FO58" s="28">
        <v>578555457.96940005</v>
      </c>
      <c r="FP58" s="28">
        <v>1736112157.7112</v>
      </c>
      <c r="FQ58" s="28">
        <v>556278821.13759995</v>
      </c>
      <c r="FR58" s="28">
        <v>441410658.58840001</v>
      </c>
      <c r="FS58" s="28">
        <v>991774670.31130004</v>
      </c>
      <c r="FT58" s="28">
        <v>515011713.6063</v>
      </c>
      <c r="FU58" s="28">
        <v>766282591.35599995</v>
      </c>
      <c r="FV58" s="28">
        <v>938386502.49679995</v>
      </c>
      <c r="FW58" s="28">
        <v>746671677.18760002</v>
      </c>
      <c r="FX58" s="28">
        <v>832840747.80250001</v>
      </c>
      <c r="FY58" s="28">
        <v>884719832.55040002</v>
      </c>
      <c r="FZ58" s="28">
        <v>747989143.53620005</v>
      </c>
    </row>
    <row r="59" spans="1:182" s="29" customFormat="1" x14ac:dyDescent="0.25">
      <c r="A59" s="20" t="s">
        <v>185</v>
      </c>
      <c r="B59" s="21">
        <v>4618108.9000000004</v>
      </c>
      <c r="C59" s="21">
        <v>9241736.0099999998</v>
      </c>
      <c r="D59" s="21">
        <v>10907650.08</v>
      </c>
      <c r="E59" s="21">
        <v>22128402.68</v>
      </c>
      <c r="F59" s="21">
        <v>20898044.030000001</v>
      </c>
      <c r="G59" s="21">
        <v>16617409.24</v>
      </c>
      <c r="H59" s="21">
        <v>1051331697.8</v>
      </c>
      <c r="I59" s="21">
        <v>87309617.819999993</v>
      </c>
      <c r="J59" s="21">
        <v>11766823.869999999</v>
      </c>
      <c r="K59" s="21">
        <v>33314486.940000001</v>
      </c>
      <c r="L59" s="21">
        <v>14356440.07</v>
      </c>
      <c r="M59" s="21">
        <v>11849103.710000001</v>
      </c>
      <c r="N59" s="21">
        <v>8108041.0199999996</v>
      </c>
      <c r="O59" s="21">
        <v>1027119846</v>
      </c>
      <c r="P59" s="21">
        <v>3452709.9</v>
      </c>
      <c r="Q59" s="22">
        <v>8700072.0099999998</v>
      </c>
      <c r="R59" s="21">
        <v>14068032.359999999</v>
      </c>
      <c r="S59" s="21">
        <v>18496720.510000002</v>
      </c>
      <c r="T59" s="21">
        <v>38382343.020000003</v>
      </c>
      <c r="U59" s="21">
        <v>166155291.25</v>
      </c>
      <c r="V59" s="131">
        <v>337694841.02999997</v>
      </c>
      <c r="W59" s="21">
        <v>256765.92</v>
      </c>
      <c r="X59" s="21">
        <v>196208.31</v>
      </c>
      <c r="Y59" s="21">
        <v>16511517.68</v>
      </c>
      <c r="Z59" s="21">
        <v>557606004.16999996</v>
      </c>
      <c r="AA59" s="21">
        <v>106091947.36</v>
      </c>
      <c r="AB59" s="21">
        <v>46593957.920000002</v>
      </c>
      <c r="AC59" s="23">
        <v>37063895.93</v>
      </c>
      <c r="AD59" s="21">
        <v>25066657.27</v>
      </c>
      <c r="AE59" s="23">
        <v>39732764.159999996</v>
      </c>
      <c r="AF59" s="23">
        <v>34323092.060000002</v>
      </c>
      <c r="AG59" s="21">
        <v>16594376.68</v>
      </c>
      <c r="AH59" s="23">
        <v>20826573.309999999</v>
      </c>
      <c r="AI59" s="23">
        <v>14640139.08</v>
      </c>
      <c r="AJ59" s="23">
        <v>20625953.300000001</v>
      </c>
      <c r="AK59" s="23">
        <v>145069679.61000001</v>
      </c>
      <c r="AL59" s="23">
        <v>14043548.939999999</v>
      </c>
      <c r="AM59" s="21">
        <v>27215265.780000001</v>
      </c>
      <c r="AN59" s="21">
        <v>26117224.02</v>
      </c>
      <c r="AO59" s="21">
        <v>24479787</v>
      </c>
      <c r="AP59" s="21">
        <v>201397893.44</v>
      </c>
      <c r="AQ59" s="21">
        <v>86761904.790000007</v>
      </c>
      <c r="AR59" s="21">
        <v>26549288.030000001</v>
      </c>
      <c r="AS59" s="21">
        <v>180470939.31999999</v>
      </c>
      <c r="AT59" s="21">
        <v>34803846.719999999</v>
      </c>
      <c r="AU59" s="21">
        <v>17743920.93</v>
      </c>
      <c r="AV59" s="21">
        <v>16077315.76</v>
      </c>
      <c r="AW59" s="21">
        <v>8812947.3000000007</v>
      </c>
      <c r="AX59" s="21">
        <v>21860823.940000001</v>
      </c>
      <c r="AY59" s="21">
        <v>82740043.959999993</v>
      </c>
      <c r="AZ59" s="21">
        <v>23740001.100000001</v>
      </c>
      <c r="BA59" s="21">
        <v>15552194.380000001</v>
      </c>
      <c r="BB59" s="21">
        <v>13867561.199999999</v>
      </c>
      <c r="BC59" s="21">
        <v>37976380.659999996</v>
      </c>
      <c r="BD59" s="21">
        <v>28184691.050000001</v>
      </c>
      <c r="BE59" s="21">
        <v>65621008.590000004</v>
      </c>
      <c r="BF59" s="21">
        <v>12877760.039999999</v>
      </c>
      <c r="BG59" s="21">
        <v>13140929.74</v>
      </c>
      <c r="BH59" s="21">
        <v>42739565.789999999</v>
      </c>
      <c r="BI59" s="21">
        <v>13800265.16</v>
      </c>
      <c r="BJ59" s="24">
        <v>6463683</v>
      </c>
      <c r="BK59" s="24">
        <v>599491387.64999998</v>
      </c>
      <c r="BL59" s="24">
        <v>3651223.94</v>
      </c>
      <c r="BM59" s="24">
        <v>16340393.48</v>
      </c>
      <c r="BN59" s="24">
        <v>7242901.5</v>
      </c>
      <c r="BO59" s="24">
        <v>7245704.2999999998</v>
      </c>
      <c r="BP59" s="21">
        <v>28884657.579999998</v>
      </c>
      <c r="BQ59" s="21">
        <v>27219848.859999999</v>
      </c>
      <c r="BR59" s="21">
        <v>3477795.56</v>
      </c>
      <c r="BS59" s="21">
        <v>14354082.029999999</v>
      </c>
      <c r="BT59" s="21">
        <v>30240466.440000001</v>
      </c>
      <c r="BU59" s="21">
        <v>7889608.5499999998</v>
      </c>
      <c r="BV59" s="21">
        <v>132859740.03</v>
      </c>
      <c r="BW59" s="21">
        <v>10936178.26</v>
      </c>
      <c r="BX59" s="21">
        <v>88832898</v>
      </c>
      <c r="BY59" s="21">
        <v>27315026.539999999</v>
      </c>
      <c r="BZ59" s="21">
        <v>33789547.869999997</v>
      </c>
      <c r="CA59" s="21">
        <v>6323193.0599999996</v>
      </c>
      <c r="CB59" s="21">
        <v>14891633.73</v>
      </c>
      <c r="CC59" s="21">
        <v>18319029.32</v>
      </c>
      <c r="CD59" s="21">
        <v>146608703.59999999</v>
      </c>
      <c r="CE59" s="21">
        <v>23679112.77</v>
      </c>
      <c r="CF59" s="21">
        <v>40696343.68</v>
      </c>
      <c r="CG59" s="21">
        <v>64616340.369999997</v>
      </c>
      <c r="CH59" s="21">
        <v>6851735.0700000003</v>
      </c>
      <c r="CI59" s="21">
        <v>65322690.700000003</v>
      </c>
      <c r="CJ59" s="21">
        <v>17576507.800000001</v>
      </c>
      <c r="CK59" s="21">
        <v>10125836.27</v>
      </c>
      <c r="CL59" s="21">
        <v>6876998.5</v>
      </c>
      <c r="CM59" s="21">
        <v>4929970.3899999997</v>
      </c>
      <c r="CN59" s="21">
        <v>3514970</v>
      </c>
      <c r="CO59" s="21">
        <v>8542256.4900000002</v>
      </c>
      <c r="CP59" s="21">
        <v>12661545</v>
      </c>
      <c r="CQ59" s="21">
        <v>2566432</v>
      </c>
      <c r="CR59" s="21">
        <v>1327101.25</v>
      </c>
      <c r="CS59" s="21">
        <v>27246913.350000001</v>
      </c>
      <c r="CT59" s="21">
        <v>2528515.89</v>
      </c>
      <c r="CU59" s="21">
        <v>36907139</v>
      </c>
      <c r="CV59" s="21">
        <v>36689384.880000003</v>
      </c>
      <c r="CW59" s="21">
        <v>13444416.42</v>
      </c>
      <c r="CX59" s="21">
        <v>21746013</v>
      </c>
      <c r="CY59" s="21">
        <v>1820553.16</v>
      </c>
      <c r="CZ59" s="21">
        <v>7022363.96</v>
      </c>
      <c r="DA59" s="21">
        <v>4991838.0999999996</v>
      </c>
      <c r="DB59" s="21">
        <v>10512196.539999999</v>
      </c>
      <c r="DC59" s="21">
        <v>734934.86</v>
      </c>
      <c r="DD59" s="21">
        <v>29015881</v>
      </c>
      <c r="DE59" s="21">
        <v>8263630.7199999997</v>
      </c>
      <c r="DF59" s="21">
        <v>8818894.7400000002</v>
      </c>
      <c r="DG59" s="21">
        <v>20033000</v>
      </c>
      <c r="DH59" s="21">
        <v>13913883.619999999</v>
      </c>
      <c r="DI59" s="21">
        <v>0</v>
      </c>
      <c r="DJ59" s="21">
        <v>2741028</v>
      </c>
      <c r="DK59" s="21">
        <v>3388628.91</v>
      </c>
      <c r="DL59" s="21">
        <v>6172341.8200000003</v>
      </c>
      <c r="DM59" s="21">
        <v>14848286.75</v>
      </c>
      <c r="DN59" s="21">
        <v>9100634.4399999995</v>
      </c>
      <c r="DO59" s="21">
        <v>74229376.109999999</v>
      </c>
      <c r="DP59" s="21">
        <v>18779473.800000001</v>
      </c>
      <c r="DQ59" s="21">
        <v>7063192.6500000004</v>
      </c>
      <c r="DR59" s="21">
        <v>19346349.07</v>
      </c>
      <c r="DS59" s="21">
        <v>9935440</v>
      </c>
      <c r="DT59" s="21">
        <v>12976840</v>
      </c>
      <c r="DU59" s="21">
        <v>2389291.34</v>
      </c>
      <c r="DV59" s="21">
        <v>1105065</v>
      </c>
      <c r="DW59" s="21">
        <v>1447475.25</v>
      </c>
      <c r="DX59" s="21">
        <v>8401505.5</v>
      </c>
      <c r="DY59" s="21">
        <v>3425493.18</v>
      </c>
      <c r="DZ59" s="21">
        <v>4218444.22</v>
      </c>
      <c r="EA59" s="21">
        <v>3723886</v>
      </c>
      <c r="EB59" s="21">
        <v>774280.41</v>
      </c>
      <c r="EC59" s="21">
        <v>29896824.550000001</v>
      </c>
      <c r="ED59" s="21">
        <v>13345730.23</v>
      </c>
      <c r="EE59" s="21">
        <v>9278532.0999999996</v>
      </c>
      <c r="EF59" s="24">
        <v>17121468.100000001</v>
      </c>
      <c r="EG59" s="24">
        <v>12187183.300000001</v>
      </c>
      <c r="EH59" s="24">
        <v>3988331.5</v>
      </c>
      <c r="EI59" s="24">
        <v>13418805.17</v>
      </c>
      <c r="EJ59" s="24">
        <v>5668241.0899999999</v>
      </c>
      <c r="EK59" s="24">
        <v>70113102.469999999</v>
      </c>
      <c r="EL59" s="24">
        <v>2858165.62</v>
      </c>
      <c r="EM59" s="26">
        <v>1222121.5900000001</v>
      </c>
      <c r="EN59" s="24">
        <v>34033214.850000001</v>
      </c>
      <c r="EO59" s="24">
        <v>14613443.4</v>
      </c>
      <c r="EP59" s="24">
        <v>11025883.24</v>
      </c>
      <c r="EQ59" s="24">
        <v>0</v>
      </c>
      <c r="ER59" s="24">
        <v>49761995.619999997</v>
      </c>
      <c r="ES59" s="24">
        <v>6949232.5499999998</v>
      </c>
      <c r="ET59" s="24">
        <v>26069976.98</v>
      </c>
      <c r="EU59" s="24">
        <v>3005896.4</v>
      </c>
      <c r="EV59" s="24">
        <v>24560696.300000001</v>
      </c>
      <c r="EW59" s="24">
        <v>4525776.3600000003</v>
      </c>
      <c r="EX59" s="24">
        <v>2263957.5</v>
      </c>
      <c r="EY59" s="24">
        <v>2051174.07</v>
      </c>
      <c r="EZ59" s="24">
        <v>419345893.41000003</v>
      </c>
      <c r="FA59" s="24">
        <v>4792767.1500000004</v>
      </c>
      <c r="FB59" s="24">
        <v>51774554.310000002</v>
      </c>
      <c r="FC59" s="38">
        <v>26585476.359999999</v>
      </c>
      <c r="FD59" s="38">
        <v>49948392.369999997</v>
      </c>
      <c r="FE59" s="38">
        <v>17684690.25</v>
      </c>
      <c r="FF59" s="38">
        <v>27049440</v>
      </c>
      <c r="FG59" s="38">
        <v>25730376.399999999</v>
      </c>
      <c r="FH59" s="38">
        <v>8037543.6699999999</v>
      </c>
      <c r="FI59" s="38">
        <v>33160230.059999999</v>
      </c>
      <c r="FJ59" s="38">
        <v>2136366.5699999998</v>
      </c>
      <c r="FK59" s="38">
        <v>8944319.5199999996</v>
      </c>
      <c r="FL59" s="38">
        <v>3898875.95</v>
      </c>
      <c r="FM59" s="28">
        <v>3068790</v>
      </c>
      <c r="FN59" s="28">
        <v>2884193.45</v>
      </c>
      <c r="FO59" s="28">
        <v>885515.82</v>
      </c>
      <c r="FP59" s="28">
        <v>37491872.469999999</v>
      </c>
      <c r="FQ59" s="28">
        <v>0</v>
      </c>
      <c r="FR59" s="28">
        <v>2599380</v>
      </c>
      <c r="FS59" s="28">
        <v>0</v>
      </c>
      <c r="FT59" s="28">
        <v>0</v>
      </c>
      <c r="FU59" s="28">
        <v>410175</v>
      </c>
      <c r="FV59" s="28">
        <v>4249599.93</v>
      </c>
      <c r="FW59" s="28">
        <v>190154.8</v>
      </c>
      <c r="FX59" s="28">
        <v>1332567.3600000001</v>
      </c>
      <c r="FY59" s="28">
        <v>3013733.6</v>
      </c>
      <c r="FZ59" s="28">
        <v>0</v>
      </c>
    </row>
    <row r="60" spans="1:182" s="29" customFormat="1" x14ac:dyDescent="0.25">
      <c r="A60" s="20" t="s">
        <v>181</v>
      </c>
      <c r="B60" s="21">
        <v>2343</v>
      </c>
      <c r="C60" s="21">
        <v>2541</v>
      </c>
      <c r="D60" s="21">
        <v>2427</v>
      </c>
      <c r="E60" s="21">
        <v>3355</v>
      </c>
      <c r="F60" s="21">
        <v>2753</v>
      </c>
      <c r="G60" s="21">
        <v>2364</v>
      </c>
      <c r="H60" s="21">
        <v>2336</v>
      </c>
      <c r="I60" s="21">
        <v>2311</v>
      </c>
      <c r="J60" s="21">
        <v>2710</v>
      </c>
      <c r="K60" s="21">
        <v>3963</v>
      </c>
      <c r="L60" s="21">
        <v>3340</v>
      </c>
      <c r="M60" s="21">
        <v>3204</v>
      </c>
      <c r="N60" s="21">
        <v>2948</v>
      </c>
      <c r="O60" s="21">
        <v>2660</v>
      </c>
      <c r="P60" s="21">
        <v>3552</v>
      </c>
      <c r="Q60" s="22">
        <v>3878</v>
      </c>
      <c r="R60" s="21">
        <v>3910</v>
      </c>
      <c r="S60" s="21">
        <v>3901</v>
      </c>
      <c r="T60" s="21">
        <v>3918</v>
      </c>
      <c r="U60" s="21">
        <v>4339</v>
      </c>
      <c r="V60" s="131">
        <v>5819</v>
      </c>
      <c r="W60" s="21">
        <v>7617392.4400000004</v>
      </c>
      <c r="X60" s="21">
        <v>15566463.890000001</v>
      </c>
      <c r="Y60" s="21">
        <v>5360</v>
      </c>
      <c r="Z60" s="21">
        <v>4564</v>
      </c>
      <c r="AA60" s="21">
        <v>5173</v>
      </c>
      <c r="AB60" s="21">
        <v>5529</v>
      </c>
      <c r="AC60" s="23">
        <v>4339</v>
      </c>
      <c r="AD60" s="21">
        <v>5203</v>
      </c>
      <c r="AE60" s="23">
        <v>5819</v>
      </c>
      <c r="AF60" s="23">
        <v>4188</v>
      </c>
      <c r="AG60" s="21">
        <v>4680</v>
      </c>
      <c r="AH60" s="23">
        <v>5473</v>
      </c>
      <c r="AI60" s="23">
        <v>4949</v>
      </c>
      <c r="AJ60" s="23">
        <v>5412</v>
      </c>
      <c r="AK60" s="23">
        <v>5047</v>
      </c>
      <c r="AL60" s="23">
        <v>5407</v>
      </c>
      <c r="AM60" s="21">
        <v>5384</v>
      </c>
      <c r="AN60" s="21">
        <v>5260</v>
      </c>
      <c r="AO60" s="21">
        <v>4718</v>
      </c>
      <c r="AP60" s="21">
        <v>5573</v>
      </c>
      <c r="AQ60" s="21">
        <v>6666</v>
      </c>
      <c r="AR60" s="21">
        <v>4853</v>
      </c>
      <c r="AS60" s="21">
        <v>5342</v>
      </c>
      <c r="AT60" s="21">
        <v>6402</v>
      </c>
      <c r="AU60" s="21">
        <v>5907</v>
      </c>
      <c r="AV60" s="21">
        <v>6565</v>
      </c>
      <c r="AW60" s="21">
        <v>5709</v>
      </c>
      <c r="AX60" s="21">
        <v>4706</v>
      </c>
      <c r="AY60" s="21">
        <v>4959</v>
      </c>
      <c r="AZ60" s="21">
        <v>6755</v>
      </c>
      <c r="BA60" s="21">
        <v>4631</v>
      </c>
      <c r="BB60" s="21">
        <v>4449</v>
      </c>
      <c r="BC60" s="21">
        <v>4808</v>
      </c>
      <c r="BD60" s="21">
        <v>5008</v>
      </c>
      <c r="BE60" s="21">
        <v>5936</v>
      </c>
      <c r="BF60" s="21">
        <v>5364</v>
      </c>
      <c r="BG60" s="21">
        <v>6030</v>
      </c>
      <c r="BH60" s="21">
        <v>5324</v>
      </c>
      <c r="BI60" s="21">
        <v>5609</v>
      </c>
      <c r="BJ60" s="24">
        <v>5109</v>
      </c>
      <c r="BK60" s="24">
        <v>5870</v>
      </c>
      <c r="BL60" s="24">
        <v>4954</v>
      </c>
      <c r="BM60" s="24">
        <v>5890</v>
      </c>
      <c r="BN60" s="24">
        <v>5270</v>
      </c>
      <c r="BO60" s="24">
        <v>6079</v>
      </c>
      <c r="BP60" s="21">
        <v>6474</v>
      </c>
      <c r="BQ60" s="21">
        <v>6649</v>
      </c>
      <c r="BR60" s="21">
        <v>7766</v>
      </c>
      <c r="BS60" s="21">
        <v>7444</v>
      </c>
      <c r="BT60" s="21">
        <v>7787</v>
      </c>
      <c r="BU60" s="21">
        <v>5396</v>
      </c>
      <c r="BV60" s="21">
        <v>6400</v>
      </c>
      <c r="BW60" s="21">
        <v>6865</v>
      </c>
      <c r="BX60" s="21">
        <v>5861</v>
      </c>
      <c r="BY60" s="21">
        <v>6457</v>
      </c>
      <c r="BZ60" s="21">
        <v>6596</v>
      </c>
      <c r="CA60" s="21">
        <v>7046</v>
      </c>
      <c r="CB60" s="21">
        <v>6779</v>
      </c>
      <c r="CC60" s="21">
        <v>6633</v>
      </c>
      <c r="CD60" s="21">
        <v>7846</v>
      </c>
      <c r="CE60" s="21">
        <v>7675</v>
      </c>
      <c r="CF60" s="21">
        <v>10055</v>
      </c>
      <c r="CG60" s="21">
        <v>10309</v>
      </c>
      <c r="CH60" s="21">
        <v>6129</v>
      </c>
      <c r="CI60" s="21">
        <v>6457</v>
      </c>
      <c r="CJ60" s="21">
        <v>7253</v>
      </c>
      <c r="CK60" s="21">
        <v>5931</v>
      </c>
      <c r="CL60" s="21">
        <v>5785</v>
      </c>
      <c r="CM60" s="21">
        <v>6054</v>
      </c>
      <c r="CN60" s="21">
        <v>8153</v>
      </c>
      <c r="CO60" s="21">
        <v>5526</v>
      </c>
      <c r="CP60" s="21">
        <v>7199</v>
      </c>
      <c r="CQ60" s="21">
        <v>5950</v>
      </c>
      <c r="CR60" s="21">
        <v>6059</v>
      </c>
      <c r="CS60" s="21">
        <v>6402</v>
      </c>
      <c r="CT60" s="21">
        <v>7018</v>
      </c>
      <c r="CU60" s="21">
        <v>6888</v>
      </c>
      <c r="CV60" s="21">
        <v>7260</v>
      </c>
      <c r="CW60" s="21">
        <v>7310</v>
      </c>
      <c r="CX60" s="21">
        <v>6490</v>
      </c>
      <c r="CY60" s="21">
        <v>8041</v>
      </c>
      <c r="CZ60" s="21">
        <v>5942</v>
      </c>
      <c r="DA60" s="21">
        <v>6124</v>
      </c>
      <c r="DB60" s="21">
        <v>8782</v>
      </c>
      <c r="DC60" s="21">
        <v>6188</v>
      </c>
      <c r="DD60" s="21">
        <v>11125</v>
      </c>
      <c r="DE60" s="21">
        <v>8586</v>
      </c>
      <c r="DF60" s="21">
        <v>6584</v>
      </c>
      <c r="DG60" s="21">
        <v>6332</v>
      </c>
      <c r="DH60" s="21">
        <v>6733</v>
      </c>
      <c r="DI60" s="21">
        <v>4889</v>
      </c>
      <c r="DJ60" s="21">
        <v>5317</v>
      </c>
      <c r="DK60" s="21">
        <v>5570</v>
      </c>
      <c r="DL60" s="21">
        <v>5498</v>
      </c>
      <c r="DM60" s="21">
        <v>5859</v>
      </c>
      <c r="DN60" s="21">
        <v>5812</v>
      </c>
      <c r="DO60" s="21">
        <v>5445</v>
      </c>
      <c r="DP60" s="21">
        <v>6646</v>
      </c>
      <c r="DQ60" s="21">
        <v>5568</v>
      </c>
      <c r="DR60" s="21">
        <v>4875</v>
      </c>
      <c r="DS60" s="21">
        <v>4161</v>
      </c>
      <c r="DT60" s="21">
        <v>4410</v>
      </c>
      <c r="DU60" s="21">
        <v>3861</v>
      </c>
      <c r="DV60" s="21">
        <v>3895</v>
      </c>
      <c r="DW60" s="21">
        <v>6183</v>
      </c>
      <c r="DX60" s="21">
        <v>6125</v>
      </c>
      <c r="DY60" s="21">
        <v>6777</v>
      </c>
      <c r="DZ60" s="21">
        <v>8271</v>
      </c>
      <c r="EA60" s="21">
        <v>10189</v>
      </c>
      <c r="EB60" s="21">
        <v>14574</v>
      </c>
      <c r="EC60" s="21">
        <v>15931</v>
      </c>
      <c r="ED60" s="21">
        <v>15118</v>
      </c>
      <c r="EE60" s="21">
        <v>17081</v>
      </c>
      <c r="EF60" s="24">
        <v>14469</v>
      </c>
      <c r="EG60" s="24">
        <v>10610</v>
      </c>
      <c r="EH60" s="24">
        <v>8648</v>
      </c>
      <c r="EI60" s="24">
        <v>10993</v>
      </c>
      <c r="EJ60" s="24">
        <v>8735</v>
      </c>
      <c r="EK60" s="24">
        <v>8906</v>
      </c>
      <c r="EL60" s="24">
        <v>10651</v>
      </c>
      <c r="EM60" s="26">
        <v>9363</v>
      </c>
      <c r="EN60" s="24">
        <v>10222</v>
      </c>
      <c r="EO60" s="24">
        <v>11878</v>
      </c>
      <c r="EP60" s="24">
        <v>11130</v>
      </c>
      <c r="EQ60" s="24">
        <v>8676</v>
      </c>
      <c r="ER60" s="24">
        <v>10008</v>
      </c>
      <c r="ES60" s="24">
        <v>8746</v>
      </c>
      <c r="ET60" s="24">
        <v>9630</v>
      </c>
      <c r="EU60" s="24">
        <v>11055</v>
      </c>
      <c r="EV60" s="24">
        <v>10783</v>
      </c>
      <c r="EW60" s="24">
        <v>11489</v>
      </c>
      <c r="EX60" s="24">
        <v>13640</v>
      </c>
      <c r="EY60" s="24">
        <v>12382</v>
      </c>
      <c r="EZ60" s="24">
        <v>9824</v>
      </c>
      <c r="FA60" s="24">
        <v>12265</v>
      </c>
      <c r="FB60" s="24">
        <v>11329</v>
      </c>
      <c r="FC60" s="38">
        <v>12440</v>
      </c>
      <c r="FD60" s="38">
        <v>15766</v>
      </c>
      <c r="FE60" s="38">
        <v>12695</v>
      </c>
      <c r="FF60" s="38">
        <v>10903</v>
      </c>
      <c r="FG60" s="38">
        <v>16025</v>
      </c>
      <c r="FH60" s="38">
        <v>11658</v>
      </c>
      <c r="FI60" s="38">
        <v>13727</v>
      </c>
      <c r="FJ60" s="38">
        <v>17664</v>
      </c>
      <c r="FK60" s="38">
        <v>14828</v>
      </c>
      <c r="FL60" s="38">
        <v>14353</v>
      </c>
      <c r="FM60" s="28">
        <v>17498</v>
      </c>
      <c r="FN60" s="28">
        <v>15888</v>
      </c>
      <c r="FO60" s="28">
        <v>12567</v>
      </c>
      <c r="FP60" s="28">
        <v>17155</v>
      </c>
      <c r="FQ60" s="28">
        <v>12072</v>
      </c>
      <c r="FR60" s="28">
        <v>12494</v>
      </c>
      <c r="FS60" s="28">
        <v>14956</v>
      </c>
      <c r="FT60" s="28">
        <v>12664</v>
      </c>
      <c r="FU60" s="28">
        <v>13580</v>
      </c>
      <c r="FV60" s="28">
        <v>17072</v>
      </c>
      <c r="FW60" s="28">
        <v>14425</v>
      </c>
      <c r="FX60" s="28">
        <v>19271</v>
      </c>
      <c r="FY60" s="28">
        <v>16807</v>
      </c>
      <c r="FZ60" s="28">
        <v>14922</v>
      </c>
    </row>
    <row r="61" spans="1:182" x14ac:dyDescent="0.25">
      <c r="A61" s="140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3"/>
      <c r="R61" s="52"/>
      <c r="S61" s="52"/>
      <c r="T61" s="52"/>
      <c r="U61" s="52"/>
      <c r="V61" s="4"/>
      <c r="W61" s="4"/>
      <c r="X61" s="4"/>
      <c r="Y61" s="4"/>
      <c r="Z61" s="4"/>
      <c r="AA61" s="4"/>
      <c r="AB61" s="4"/>
      <c r="AC61" s="4"/>
      <c r="AD61" s="5"/>
      <c r="AE61" s="4"/>
      <c r="AF61" s="4"/>
      <c r="AG61" s="5"/>
      <c r="AH61" s="4"/>
      <c r="AI61" s="4"/>
      <c r="AJ61" s="5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141"/>
      <c r="AW61" s="141"/>
      <c r="AX61" s="141"/>
      <c r="AY61" s="141"/>
      <c r="AZ61" s="141"/>
      <c r="BA61" s="141"/>
      <c r="BB61" s="141"/>
      <c r="BC61" s="141"/>
      <c r="BF61" s="141"/>
      <c r="BG61" s="141"/>
      <c r="BH61" s="141"/>
      <c r="BJ61" s="44"/>
      <c r="BN61" s="141"/>
      <c r="BO61" s="141"/>
      <c r="BP61" s="141"/>
      <c r="BQ61" s="55"/>
      <c r="BR61" s="55"/>
      <c r="BS61" s="55"/>
      <c r="BZ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142"/>
      <c r="FD61" s="142"/>
      <c r="FE61" s="142"/>
      <c r="FF61" s="142"/>
      <c r="FG61" s="142"/>
      <c r="FH61" s="142"/>
      <c r="FI61" s="142"/>
      <c r="FJ61" s="142"/>
      <c r="FK61" s="142"/>
      <c r="FL61" s="142"/>
      <c r="FM61" s="142"/>
      <c r="FN61" s="142"/>
      <c r="FO61" s="142"/>
      <c r="FP61" s="142"/>
      <c r="FQ61" s="142"/>
      <c r="FR61" s="142"/>
      <c r="FS61" s="142"/>
      <c r="FT61" s="142"/>
      <c r="FU61" s="142"/>
      <c r="FV61" s="142"/>
      <c r="FW61" s="142"/>
      <c r="FX61" s="142"/>
      <c r="FY61" s="142"/>
      <c r="FZ61" s="142"/>
    </row>
    <row r="62" spans="1:182" s="12" customFormat="1" x14ac:dyDescent="0.25">
      <c r="A62" s="8" t="s">
        <v>227</v>
      </c>
      <c r="B62" s="8" t="s">
        <v>2</v>
      </c>
      <c r="C62" s="8" t="s">
        <v>3</v>
      </c>
      <c r="D62" s="8" t="s">
        <v>4</v>
      </c>
      <c r="E62" s="8" t="s">
        <v>5</v>
      </c>
      <c r="F62" s="8" t="s">
        <v>6</v>
      </c>
      <c r="G62" s="8" t="s">
        <v>7</v>
      </c>
      <c r="H62" s="8" t="s">
        <v>8</v>
      </c>
      <c r="I62" s="8" t="s">
        <v>9</v>
      </c>
      <c r="J62" s="8" t="s">
        <v>10</v>
      </c>
      <c r="K62" s="8" t="s">
        <v>11</v>
      </c>
      <c r="L62" s="8" t="s">
        <v>12</v>
      </c>
      <c r="M62" s="8" t="s">
        <v>13</v>
      </c>
      <c r="N62" s="8" t="s">
        <v>14</v>
      </c>
      <c r="O62" s="8" t="s">
        <v>15</v>
      </c>
      <c r="P62" s="8" t="s">
        <v>16</v>
      </c>
      <c r="Q62" s="8" t="s">
        <v>17</v>
      </c>
      <c r="R62" s="8" t="s">
        <v>18</v>
      </c>
      <c r="S62" s="8" t="s">
        <v>19</v>
      </c>
      <c r="T62" s="8" t="s">
        <v>20</v>
      </c>
      <c r="U62" s="8" t="s">
        <v>21</v>
      </c>
      <c r="V62" s="8" t="str">
        <f>$V$30</f>
        <v>January 2013</v>
      </c>
      <c r="W62" s="8" t="s">
        <v>23</v>
      </c>
      <c r="X62" s="8" t="s">
        <v>24</v>
      </c>
      <c r="Y62" s="8" t="s">
        <v>25</v>
      </c>
      <c r="Z62" s="8" t="s">
        <v>26</v>
      </c>
      <c r="AA62" s="8" t="s">
        <v>27</v>
      </c>
      <c r="AB62" s="8" t="s">
        <v>28</v>
      </c>
      <c r="AC62" s="8" t="s">
        <v>29</v>
      </c>
      <c r="AD62" s="8" t="s">
        <v>30</v>
      </c>
      <c r="AE62" s="8" t="s">
        <v>31</v>
      </c>
      <c r="AF62" s="8" t="s">
        <v>32</v>
      </c>
      <c r="AG62" s="8" t="s">
        <v>33</v>
      </c>
      <c r="AH62" s="8" t="str">
        <f>AH2</f>
        <v>January 2014</v>
      </c>
      <c r="AI62" s="8" t="s">
        <v>35</v>
      </c>
      <c r="AJ62" s="8" t="s">
        <v>36</v>
      </c>
      <c r="AK62" s="8" t="s">
        <v>37</v>
      </c>
      <c r="AL62" s="8" t="s">
        <v>38</v>
      </c>
      <c r="AM62" s="8" t="s">
        <v>39</v>
      </c>
      <c r="AN62" s="8" t="s">
        <v>40</v>
      </c>
      <c r="AO62" s="8" t="s">
        <v>41</v>
      </c>
      <c r="AP62" s="8" t="s">
        <v>42</v>
      </c>
      <c r="AQ62" s="8" t="str">
        <f>AQ55</f>
        <v>October 2014</v>
      </c>
      <c r="AR62" s="8" t="str">
        <f>AR2</f>
        <v>November 2014</v>
      </c>
      <c r="AS62" s="8" t="str">
        <f>AS2</f>
        <v>December 2014</v>
      </c>
      <c r="AT62" s="8" t="str">
        <f>AT2</f>
        <v>January 2015</v>
      </c>
      <c r="AU62" s="8" t="s">
        <v>47</v>
      </c>
      <c r="AV62" s="8" t="s">
        <v>48</v>
      </c>
      <c r="AW62" s="8"/>
      <c r="AX62" s="8" t="s">
        <v>50</v>
      </c>
      <c r="AY62" s="8" t="s">
        <v>51</v>
      </c>
      <c r="AZ62" s="8" t="s">
        <v>52</v>
      </c>
      <c r="BA62" s="8" t="str">
        <f>BA2</f>
        <v>August 2015</v>
      </c>
      <c r="BB62" s="8" t="s">
        <v>54</v>
      </c>
      <c r="BC62" s="8" t="s">
        <v>55</v>
      </c>
      <c r="BD62" s="8" t="s">
        <v>56</v>
      </c>
      <c r="BE62" s="8" t="s">
        <v>57</v>
      </c>
      <c r="BF62" s="8" t="s">
        <v>58</v>
      </c>
      <c r="BG62" s="8" t="str">
        <f>BG30</f>
        <v>February 2016</v>
      </c>
      <c r="BH62" s="8" t="str">
        <f>BH55</f>
        <v>March 2016</v>
      </c>
      <c r="BI62" s="8" t="s">
        <v>61</v>
      </c>
      <c r="BJ62" s="8" t="s">
        <v>62</v>
      </c>
      <c r="BK62" s="8" t="s">
        <v>63</v>
      </c>
      <c r="BL62" s="8" t="s">
        <v>64</v>
      </c>
      <c r="BM62" s="8" t="str">
        <f>BM55</f>
        <v>August 2016</v>
      </c>
      <c r="BN62" s="8" t="str">
        <f>BN55</f>
        <v>September 2016</v>
      </c>
      <c r="BO62" s="8" t="str">
        <f>BO55</f>
        <v>October 2016</v>
      </c>
      <c r="BP62" s="8" t="s">
        <v>68</v>
      </c>
      <c r="BQ62" s="8" t="s">
        <v>69</v>
      </c>
      <c r="BR62" s="8" t="str">
        <f>BR55</f>
        <v>January 2017</v>
      </c>
      <c r="BS62" s="8" t="str">
        <f>BS55</f>
        <v>February 2017</v>
      </c>
      <c r="BT62" s="8" t="s">
        <v>72</v>
      </c>
      <c r="BU62" s="8" t="s">
        <v>73</v>
      </c>
      <c r="BV62" s="8" t="s">
        <v>74</v>
      </c>
      <c r="BW62" s="8" t="s">
        <v>75</v>
      </c>
      <c r="BX62" s="8" t="s">
        <v>76</v>
      </c>
      <c r="BY62" s="8" t="s">
        <v>77</v>
      </c>
      <c r="BZ62" s="8" t="s">
        <v>78</v>
      </c>
      <c r="CA62" s="8" t="s">
        <v>79</v>
      </c>
      <c r="CB62" s="8" t="s">
        <v>80</v>
      </c>
      <c r="CC62" s="8" t="s">
        <v>81</v>
      </c>
      <c r="CD62" s="8" t="str">
        <f>CD2</f>
        <v>January 2018</v>
      </c>
      <c r="CE62" s="8" t="str">
        <f>CE2</f>
        <v>February 2018</v>
      </c>
      <c r="CF62" s="8" t="str">
        <f>CF2</f>
        <v>March 2018</v>
      </c>
      <c r="CG62" s="8" t="str">
        <f>CG2</f>
        <v>April 2018</v>
      </c>
      <c r="CH62" s="8" t="s">
        <v>86</v>
      </c>
      <c r="CI62" s="8" t="s">
        <v>87</v>
      </c>
      <c r="CJ62" s="8" t="s">
        <v>88</v>
      </c>
      <c r="CK62" s="8" t="s">
        <v>89</v>
      </c>
      <c r="CL62" s="8" t="s">
        <v>90</v>
      </c>
      <c r="CM62" s="8" t="s">
        <v>91</v>
      </c>
      <c r="CN62" s="8" t="s">
        <v>92</v>
      </c>
      <c r="CO62" s="8" t="s">
        <v>93</v>
      </c>
      <c r="CP62" s="8" t="s">
        <v>94</v>
      </c>
      <c r="CQ62" s="8" t="s">
        <v>95</v>
      </c>
      <c r="CR62" s="8" t="s">
        <v>96</v>
      </c>
      <c r="CS62" s="8" t="str">
        <f t="shared" ref="CS62:DD62" si="23">CS2</f>
        <v>April 2019</v>
      </c>
      <c r="CT62" s="8" t="str">
        <f t="shared" si="23"/>
        <v>May 2019</v>
      </c>
      <c r="CU62" s="8" t="str">
        <f t="shared" si="23"/>
        <v>June 2019</v>
      </c>
      <c r="CV62" s="8" t="str">
        <f t="shared" si="23"/>
        <v>July 2019</v>
      </c>
      <c r="CW62" s="8" t="str">
        <f t="shared" si="23"/>
        <v>August 2019</v>
      </c>
      <c r="CX62" s="8" t="str">
        <f t="shared" si="23"/>
        <v>September 2019</v>
      </c>
      <c r="CY62" s="8" t="str">
        <f t="shared" si="23"/>
        <v>October 2019</v>
      </c>
      <c r="CZ62" s="8" t="str">
        <f t="shared" si="23"/>
        <v>November 2019</v>
      </c>
      <c r="DA62" s="8" t="str">
        <f t="shared" si="23"/>
        <v>December 2019</v>
      </c>
      <c r="DB62" s="8" t="str">
        <f t="shared" si="23"/>
        <v>January 2020</v>
      </c>
      <c r="DC62" s="8" t="str">
        <f t="shared" si="23"/>
        <v>February 2020</v>
      </c>
      <c r="DD62" s="8" t="str">
        <f t="shared" si="23"/>
        <v>March 2020</v>
      </c>
      <c r="DE62" s="8" t="s">
        <v>109</v>
      </c>
      <c r="DF62" s="8" t="s">
        <v>110</v>
      </c>
      <c r="DG62" s="8" t="s">
        <v>111</v>
      </c>
      <c r="DH62" s="8" t="s">
        <v>112</v>
      </c>
      <c r="DI62" s="8" t="s">
        <v>113</v>
      </c>
      <c r="DJ62" s="8" t="s">
        <v>114</v>
      </c>
      <c r="DK62" s="8" t="s">
        <v>115</v>
      </c>
      <c r="DL62" s="8" t="s">
        <v>116</v>
      </c>
      <c r="DM62" s="8" t="s">
        <v>117</v>
      </c>
      <c r="DN62" s="8" t="s">
        <v>118</v>
      </c>
      <c r="DO62" s="8" t="s">
        <v>119</v>
      </c>
      <c r="DP62" s="8" t="s">
        <v>120</v>
      </c>
      <c r="DQ62" s="8" t="s">
        <v>121</v>
      </c>
      <c r="DR62" s="8" t="s">
        <v>122</v>
      </c>
      <c r="DS62" s="8" t="s">
        <v>123</v>
      </c>
      <c r="DT62" s="8" t="s">
        <v>124</v>
      </c>
      <c r="DU62" s="8" t="s">
        <v>125</v>
      </c>
      <c r="DV62" s="8" t="s">
        <v>126</v>
      </c>
      <c r="DW62" s="8" t="s">
        <v>127</v>
      </c>
      <c r="DX62" s="8" t="s">
        <v>128</v>
      </c>
      <c r="DY62" s="8" t="s">
        <v>129</v>
      </c>
      <c r="DZ62" s="8" t="s">
        <v>130</v>
      </c>
      <c r="EA62" s="8" t="s">
        <v>131</v>
      </c>
      <c r="EB62" s="8" t="s">
        <v>132</v>
      </c>
      <c r="EC62" s="8" t="s">
        <v>133</v>
      </c>
      <c r="ED62" s="8" t="s">
        <v>134</v>
      </c>
      <c r="EE62" s="8" t="s">
        <v>135</v>
      </c>
      <c r="EF62" s="8" t="s">
        <v>136</v>
      </c>
      <c r="EG62" s="130" t="s">
        <v>137</v>
      </c>
      <c r="EH62" s="130" t="str">
        <f>EH2</f>
        <v>September 2022</v>
      </c>
      <c r="EI62" s="130" t="str">
        <f>EI2</f>
        <v>October 2022</v>
      </c>
      <c r="EJ62" s="130" t="str">
        <f>EJ2</f>
        <v>November 2022</v>
      </c>
      <c r="EK62" s="8" t="s">
        <v>141</v>
      </c>
      <c r="EL62" s="8" t="str">
        <f>$EL$2</f>
        <v>January 2023</v>
      </c>
      <c r="EM62" s="8" t="str">
        <f>$EM$2</f>
        <v>February 2023</v>
      </c>
      <c r="EN62" s="8" t="str">
        <f>EN2</f>
        <v>March 2023</v>
      </c>
      <c r="EO62" s="8" t="str">
        <f>EO2</f>
        <v>April 2023</v>
      </c>
      <c r="EP62" s="8" t="str">
        <f>$EP$2</f>
        <v>May 2023</v>
      </c>
      <c r="EQ62" s="8" t="str">
        <f>$EQ$2</f>
        <v>June 2023</v>
      </c>
      <c r="ER62" s="8" t="str">
        <f>$ER$2</f>
        <v>July 2023</v>
      </c>
      <c r="ES62" s="8" t="str">
        <f>$ES$2</f>
        <v>August 2023</v>
      </c>
      <c r="ET62" s="8" t="str">
        <f>$ET$2</f>
        <v>September 2023</v>
      </c>
      <c r="EU62" s="8" t="str">
        <f>$EU$2</f>
        <v>October 2023</v>
      </c>
      <c r="EV62" s="8" t="str">
        <f>$EV$2</f>
        <v>November 2023</v>
      </c>
      <c r="EW62" s="8" t="str">
        <f>$EW$2</f>
        <v>December 2023</v>
      </c>
      <c r="EX62" s="8" t="str">
        <f>$EX$2</f>
        <v>January 2024</v>
      </c>
      <c r="EY62" s="8" t="str">
        <f>$EY$2</f>
        <v>February 2024</v>
      </c>
      <c r="EZ62" s="8" t="str">
        <f>$EZ$2</f>
        <v>March 2024</v>
      </c>
      <c r="FA62" s="8" t="str">
        <f>$FA$2</f>
        <v>April 2024</v>
      </c>
      <c r="FB62" s="8" t="str">
        <f>$FB$2</f>
        <v>May 2024</v>
      </c>
      <c r="FC62" s="8" t="str">
        <f>FC2</f>
        <v>June 2024</v>
      </c>
      <c r="FD62" s="8" t="str">
        <f t="shared" ref="FD62:FE62" si="24">FD2</f>
        <v>July 2024</v>
      </c>
      <c r="FE62" s="8" t="str">
        <f t="shared" si="24"/>
        <v>August 2024</v>
      </c>
      <c r="FF62" s="8" t="str">
        <f>$FF$2</f>
        <v xml:space="preserve">September 2024 </v>
      </c>
      <c r="FG62" s="8" t="str">
        <f>$FG$2</f>
        <v>October 2024</v>
      </c>
      <c r="FH62" s="8" t="str">
        <f>$FH$2</f>
        <v>November 2024</v>
      </c>
      <c r="FI62" s="8" t="str">
        <f>$FI$2</f>
        <v>December 2024</v>
      </c>
      <c r="FJ62" s="8" t="str">
        <f>FJ$2</f>
        <v>January 2025</v>
      </c>
      <c r="FK62" s="8" t="str">
        <f t="shared" ref="FK62:FO62" si="25">FK$2</f>
        <v>February 2025</v>
      </c>
      <c r="FL62" s="8" t="str">
        <f t="shared" si="25"/>
        <v>March 2025</v>
      </c>
      <c r="FM62" s="8" t="str">
        <f t="shared" si="25"/>
        <v>April 2025</v>
      </c>
      <c r="FN62" s="8" t="str">
        <f t="shared" si="25"/>
        <v>May 2025</v>
      </c>
      <c r="FO62" s="8" t="str">
        <f t="shared" si="25"/>
        <v>June 2025</v>
      </c>
      <c r="FP62" s="8" t="s">
        <v>172</v>
      </c>
      <c r="FQ62" s="8" t="s">
        <v>173</v>
      </c>
      <c r="FR62" s="8" t="s">
        <v>174</v>
      </c>
      <c r="FS62" s="8" t="str">
        <f t="shared" ref="FS62:FX62" si="26">FS2</f>
        <v>October 2025</v>
      </c>
      <c r="FT62" s="8" t="str">
        <f t="shared" si="26"/>
        <v>November 2025</v>
      </c>
      <c r="FU62" s="8" t="str">
        <f t="shared" si="26"/>
        <v>December 2025</v>
      </c>
      <c r="FV62" s="8" t="str">
        <f t="shared" si="26"/>
        <v>January 2026</v>
      </c>
      <c r="FW62" s="8" t="str">
        <f t="shared" si="26"/>
        <v>February 2026</v>
      </c>
      <c r="FX62" s="8" t="str">
        <f t="shared" si="26"/>
        <v>March 2026</v>
      </c>
      <c r="FY62" s="8" t="str">
        <f t="shared" ref="FY62:FZ62" si="27">FY$2</f>
        <v>April 2026</v>
      </c>
      <c r="FZ62" s="8" t="str">
        <f t="shared" si="27"/>
        <v>May 2026</v>
      </c>
    </row>
    <row r="63" spans="1:182" s="29" customFormat="1" x14ac:dyDescent="0.25">
      <c r="A63" s="20" t="s">
        <v>201</v>
      </c>
      <c r="B63" s="21">
        <v>18731780000</v>
      </c>
      <c r="C63" s="21">
        <v>23452199684.999996</v>
      </c>
      <c r="D63" s="21">
        <v>20750749174.999992</v>
      </c>
      <c r="E63" s="21">
        <v>28903408600</v>
      </c>
      <c r="F63" s="21">
        <v>30590603225</v>
      </c>
      <c r="G63" s="21">
        <v>30961988750</v>
      </c>
      <c r="H63" s="21">
        <v>32786644475</v>
      </c>
      <c r="I63" s="21">
        <v>20362645450</v>
      </c>
      <c r="J63" s="21">
        <v>40095410475</v>
      </c>
      <c r="K63" s="21">
        <v>32313894050</v>
      </c>
      <c r="L63" s="21">
        <v>45900770100</v>
      </c>
      <c r="M63" s="21">
        <v>32857039150</v>
      </c>
      <c r="N63" s="21">
        <v>39111125450</v>
      </c>
      <c r="O63" s="21">
        <v>30953443025</v>
      </c>
      <c r="P63" s="21">
        <v>49273400575</v>
      </c>
      <c r="Q63" s="22">
        <v>43707729050</v>
      </c>
      <c r="R63" s="21">
        <v>43564686575</v>
      </c>
      <c r="S63" s="21">
        <v>37932858200</v>
      </c>
      <c r="T63" s="21">
        <v>31238508525</v>
      </c>
      <c r="U63" s="21">
        <v>22627753325</v>
      </c>
      <c r="V63" s="21">
        <v>37154871150</v>
      </c>
      <c r="W63" s="21">
        <v>29871587850</v>
      </c>
      <c r="X63" s="21">
        <v>36104218987.300003</v>
      </c>
      <c r="Y63" s="21">
        <v>36105865625</v>
      </c>
      <c r="Z63" s="21">
        <v>33705150375</v>
      </c>
      <c r="AA63" s="21">
        <v>46796051025</v>
      </c>
      <c r="AB63" s="21">
        <v>24792879625</v>
      </c>
      <c r="AC63" s="21">
        <v>23614231649.999996</v>
      </c>
      <c r="AD63" s="21">
        <v>21595735050</v>
      </c>
      <c r="AE63" s="23">
        <v>27969937100</v>
      </c>
      <c r="AF63" s="23">
        <v>14576961575</v>
      </c>
      <c r="AG63" s="21">
        <v>14457792525</v>
      </c>
      <c r="AH63" s="23">
        <v>36254948625</v>
      </c>
      <c r="AI63" s="23">
        <v>18038919275</v>
      </c>
      <c r="AJ63" s="21">
        <v>27946425900</v>
      </c>
      <c r="AK63" s="23">
        <v>21133919600</v>
      </c>
      <c r="AL63" s="23">
        <v>23749567850</v>
      </c>
      <c r="AM63" s="21">
        <v>32726736950</v>
      </c>
      <c r="AN63" s="21">
        <v>29905796300</v>
      </c>
      <c r="AO63" s="21">
        <v>32180577200.000011</v>
      </c>
      <c r="AP63" s="21">
        <v>32618303500</v>
      </c>
      <c r="AQ63" s="21">
        <v>32915350975</v>
      </c>
      <c r="AR63" s="21">
        <v>17880152100</v>
      </c>
      <c r="AS63" s="21">
        <v>22096715750</v>
      </c>
      <c r="AT63" s="21">
        <v>29484712025</v>
      </c>
      <c r="AU63" s="21">
        <v>31909820850</v>
      </c>
      <c r="AV63" s="21">
        <v>31175193450</v>
      </c>
      <c r="AW63" s="21">
        <v>17689130850</v>
      </c>
      <c r="AX63" s="21">
        <v>23155729075</v>
      </c>
      <c r="AY63" s="21">
        <v>18520837925</v>
      </c>
      <c r="AZ63" s="21">
        <v>17429644580</v>
      </c>
      <c r="BA63" s="21">
        <v>15205377775</v>
      </c>
      <c r="BB63" s="21">
        <v>17610650275</v>
      </c>
      <c r="BC63" s="21">
        <v>19411924650</v>
      </c>
      <c r="BD63" s="21">
        <v>12670723950</v>
      </c>
      <c r="BE63" s="21">
        <v>26423627550</v>
      </c>
      <c r="BF63" s="21">
        <v>22544338025</v>
      </c>
      <c r="BG63" s="21">
        <v>20994056425</v>
      </c>
      <c r="BH63" s="21">
        <v>19816511600</v>
      </c>
      <c r="BI63" s="21">
        <v>19418650950</v>
      </c>
      <c r="BJ63" s="21">
        <v>16384586450</v>
      </c>
      <c r="BK63" s="21">
        <v>22675174700</v>
      </c>
      <c r="BL63" s="21">
        <v>13358062125</v>
      </c>
      <c r="BM63" s="21">
        <v>21290502850</v>
      </c>
      <c r="BN63" s="21">
        <v>28761415925</v>
      </c>
      <c r="BO63" s="21">
        <v>18635111050</v>
      </c>
      <c r="BP63" s="21">
        <v>30779661675</v>
      </c>
      <c r="BQ63" s="21">
        <v>19800390875</v>
      </c>
      <c r="BR63" s="21">
        <v>28320813825</v>
      </c>
      <c r="BS63" s="21">
        <v>15241885575</v>
      </c>
      <c r="BT63" s="21">
        <v>17520854975</v>
      </c>
      <c r="BU63" s="21">
        <v>9601974600</v>
      </c>
      <c r="BV63" s="21">
        <v>18633149550</v>
      </c>
      <c r="BW63" s="21">
        <v>21662318700</v>
      </c>
      <c r="BX63" s="21">
        <v>20381172625</v>
      </c>
      <c r="BY63" s="21">
        <v>11573045650</v>
      </c>
      <c r="BZ63" s="21">
        <v>15039007100</v>
      </c>
      <c r="CA63" s="21">
        <v>14851230325</v>
      </c>
      <c r="CB63" s="21">
        <v>16304380200</v>
      </c>
      <c r="CC63" s="21">
        <v>7057467125</v>
      </c>
      <c r="CD63" s="21">
        <v>12540276700</v>
      </c>
      <c r="CE63" s="21">
        <v>12907912550</v>
      </c>
      <c r="CF63" s="21">
        <v>17082386750.000002</v>
      </c>
      <c r="CG63" s="21">
        <v>12302266950</v>
      </c>
      <c r="CH63" s="21">
        <v>10422847775</v>
      </c>
      <c r="CI63" s="21">
        <v>6644703600</v>
      </c>
      <c r="CJ63" s="21">
        <v>8088777800</v>
      </c>
      <c r="CK63" s="21">
        <v>10881108700</v>
      </c>
      <c r="CL63" s="21">
        <v>9368996950</v>
      </c>
      <c r="CM63" s="21">
        <v>20501257750</v>
      </c>
      <c r="CN63" s="21">
        <v>16577826475</v>
      </c>
      <c r="CO63" s="21">
        <v>9520685925</v>
      </c>
      <c r="CP63" s="21">
        <v>19067375275</v>
      </c>
      <c r="CQ63" s="21">
        <v>9585564275</v>
      </c>
      <c r="CR63" s="21">
        <v>7767006325</v>
      </c>
      <c r="CS63" s="21">
        <v>6000645725</v>
      </c>
      <c r="CT63" s="21">
        <v>6218292750</v>
      </c>
      <c r="CU63" s="21">
        <v>5571298800</v>
      </c>
      <c r="CV63" s="21">
        <v>5894202825</v>
      </c>
      <c r="CW63" s="21">
        <v>10122021675</v>
      </c>
      <c r="CX63" s="21">
        <v>5080529250</v>
      </c>
      <c r="CY63" s="21">
        <v>3806444100</v>
      </c>
      <c r="CZ63" s="21">
        <v>5003262675</v>
      </c>
      <c r="DA63" s="21">
        <v>1747514150</v>
      </c>
      <c r="DB63" s="21">
        <v>4573555675</v>
      </c>
      <c r="DC63" s="21">
        <v>5320967975</v>
      </c>
      <c r="DD63" s="21">
        <v>8715595050</v>
      </c>
      <c r="DE63" s="21">
        <v>1951884300</v>
      </c>
      <c r="DF63" s="21">
        <v>1519945450</v>
      </c>
      <c r="DG63" s="21">
        <v>1590456600</v>
      </c>
      <c r="DH63" s="21">
        <v>1914451050</v>
      </c>
      <c r="DI63" s="21">
        <v>1051946150</v>
      </c>
      <c r="DJ63" s="21">
        <v>959562975</v>
      </c>
      <c r="DK63" s="21">
        <v>1943730000</v>
      </c>
      <c r="DL63" s="21">
        <v>2575699500</v>
      </c>
      <c r="DM63" s="21">
        <v>4071317800</v>
      </c>
      <c r="DN63" s="21">
        <v>3855816825</v>
      </c>
      <c r="DO63" s="21">
        <v>7989058650</v>
      </c>
      <c r="DP63" s="21">
        <v>6115009275</v>
      </c>
      <c r="DQ63" s="21">
        <v>4504185600</v>
      </c>
      <c r="DR63" s="21">
        <v>8464694175</v>
      </c>
      <c r="DS63" s="21">
        <v>6077653350</v>
      </c>
      <c r="DT63" s="21">
        <v>7146929400</v>
      </c>
      <c r="DU63" s="21">
        <v>5402033075</v>
      </c>
      <c r="DV63" s="21">
        <v>5626890875</v>
      </c>
      <c r="DW63" s="21">
        <v>2671694725</v>
      </c>
      <c r="DX63" s="21">
        <v>3800335650</v>
      </c>
      <c r="DY63" s="21">
        <v>2419775275</v>
      </c>
      <c r="DZ63" s="21">
        <v>4061112625</v>
      </c>
      <c r="EA63" s="21">
        <v>3689273075</v>
      </c>
      <c r="EB63" s="21">
        <v>4971117425</v>
      </c>
      <c r="EC63" s="21">
        <v>6408599000</v>
      </c>
      <c r="ED63" s="21">
        <v>7335550850</v>
      </c>
      <c r="EE63" s="93">
        <v>5389852275</v>
      </c>
      <c r="EF63" s="93">
        <v>6509608850</v>
      </c>
      <c r="EG63" s="21">
        <v>7087576500</v>
      </c>
      <c r="EH63" s="21">
        <v>8680142600</v>
      </c>
      <c r="EI63" s="21">
        <v>7643746625</v>
      </c>
      <c r="EJ63" s="21">
        <v>6677482800</v>
      </c>
      <c r="EK63" s="21">
        <v>7337627025</v>
      </c>
      <c r="EL63" s="21">
        <v>10381909475</v>
      </c>
      <c r="EM63" s="143">
        <v>9288902175</v>
      </c>
      <c r="EN63" s="143">
        <v>10272266575</v>
      </c>
      <c r="EO63" s="143">
        <v>9088638750</v>
      </c>
      <c r="EP63" s="143">
        <v>9584704000</v>
      </c>
      <c r="EQ63" s="143">
        <v>10003591025</v>
      </c>
      <c r="ER63" s="143">
        <v>15159753250</v>
      </c>
      <c r="ES63" s="143">
        <v>12544260800</v>
      </c>
      <c r="ET63" s="143">
        <v>10468153400</v>
      </c>
      <c r="EU63" s="143">
        <v>13256950150</v>
      </c>
      <c r="EV63" s="143">
        <v>15654192875</v>
      </c>
      <c r="EW63" s="143">
        <v>8901813075</v>
      </c>
      <c r="EX63" s="143">
        <v>16155094950</v>
      </c>
      <c r="EY63" s="143">
        <v>14989307950</v>
      </c>
      <c r="EZ63" s="143">
        <v>11759811325</v>
      </c>
      <c r="FA63" s="143">
        <v>11580719650</v>
      </c>
      <c r="FB63" s="143">
        <v>13193460650</v>
      </c>
      <c r="FC63" s="38">
        <v>12238835900</v>
      </c>
      <c r="FD63" s="38">
        <v>14258673850</v>
      </c>
      <c r="FE63" s="38">
        <v>10863899875</v>
      </c>
      <c r="FF63" s="38">
        <v>11956755350</v>
      </c>
      <c r="FG63" s="38">
        <v>18561570625</v>
      </c>
      <c r="FH63" s="38">
        <v>8560131625</v>
      </c>
      <c r="FI63" s="38">
        <v>7319161725</v>
      </c>
      <c r="FJ63" s="38">
        <v>12338149375</v>
      </c>
      <c r="FK63" s="38">
        <v>13092880825</v>
      </c>
      <c r="FL63" s="38">
        <v>9457380000</v>
      </c>
      <c r="FM63" s="28">
        <v>12548695675</v>
      </c>
      <c r="FN63" s="28">
        <v>12905208150</v>
      </c>
      <c r="FO63" s="28">
        <v>11705910975</v>
      </c>
      <c r="FP63" s="144">
        <v>14080648050</v>
      </c>
      <c r="FQ63" s="202">
        <v>8210897782.5</v>
      </c>
      <c r="FR63" s="202">
        <v>11563719270</v>
      </c>
      <c r="FS63" s="202">
        <v>14811641885</v>
      </c>
      <c r="FT63" s="202">
        <v>18791767530</v>
      </c>
      <c r="FU63" s="38">
        <v>12659458570</v>
      </c>
      <c r="FV63" s="28">
        <v>19873176620</v>
      </c>
      <c r="FW63" s="28">
        <v>20661638375</v>
      </c>
      <c r="FX63" s="28">
        <v>14766671855</v>
      </c>
      <c r="FY63" s="28">
        <v>12632435550</v>
      </c>
      <c r="FZ63" s="28">
        <v>11955154950</v>
      </c>
    </row>
    <row r="64" spans="1:182" s="29" customFormat="1" ht="19.5" x14ac:dyDescent="0.25">
      <c r="A64" s="20" t="s">
        <v>202</v>
      </c>
      <c r="B64" s="21">
        <v>91361130000</v>
      </c>
      <c r="C64" s="21">
        <v>60824154588.32</v>
      </c>
      <c r="D64" s="21">
        <v>68923365399.650009</v>
      </c>
      <c r="E64" s="21">
        <v>55383520748.839996</v>
      </c>
      <c r="F64" s="21">
        <v>62657770744.590004</v>
      </c>
      <c r="G64" s="21">
        <v>53988412418.199997</v>
      </c>
      <c r="H64" s="21">
        <v>50534871193.040001</v>
      </c>
      <c r="I64" s="21">
        <v>26173518892.470001</v>
      </c>
      <c r="J64" s="21">
        <v>48995910663.199997</v>
      </c>
      <c r="K64" s="21">
        <v>42378192984.910004</v>
      </c>
      <c r="L64" s="21">
        <v>52371637858.440018</v>
      </c>
      <c r="M64" s="21">
        <v>53783935660.860008</v>
      </c>
      <c r="N64" s="21">
        <v>49874561909</v>
      </c>
      <c r="O64" s="21">
        <v>43864545462.01001</v>
      </c>
      <c r="P64" s="21">
        <v>45522453750.199997</v>
      </c>
      <c r="Q64" s="22">
        <v>51860693768.259995</v>
      </c>
      <c r="R64" s="21">
        <v>62058780667.290016</v>
      </c>
      <c r="S64" s="21">
        <v>73309665676.770035</v>
      </c>
      <c r="T64" s="21">
        <v>57278562038.919983</v>
      </c>
      <c r="U64" s="21">
        <v>30848273839.810001</v>
      </c>
      <c r="V64" s="21">
        <v>45385057001.010002</v>
      </c>
      <c r="W64" s="21">
        <v>30128493148.549995</v>
      </c>
      <c r="X64" s="21">
        <v>42463990008.799995</v>
      </c>
      <c r="Y64" s="21">
        <v>57210813781.610001</v>
      </c>
      <c r="Z64" s="21">
        <v>40652092595</v>
      </c>
      <c r="AA64" s="21">
        <v>51431645020.010002</v>
      </c>
      <c r="AB64" s="21">
        <v>28293927835</v>
      </c>
      <c r="AC64" s="21">
        <v>24491074921.839993</v>
      </c>
      <c r="AD64" s="21">
        <v>34063692726</v>
      </c>
      <c r="AE64" s="23">
        <v>63355127920.51001</v>
      </c>
      <c r="AF64" s="23">
        <v>52038377924.269997</v>
      </c>
      <c r="AG64" s="21">
        <v>28701613348.029999</v>
      </c>
      <c r="AH64" s="23">
        <v>41999946103.730003</v>
      </c>
      <c r="AI64" s="23">
        <v>26379965427.09</v>
      </c>
      <c r="AJ64" s="21">
        <v>41117861872.669998</v>
      </c>
      <c r="AK64" s="23">
        <v>45218314652.069984</v>
      </c>
      <c r="AL64" s="23">
        <v>40573563806.470001</v>
      </c>
      <c r="AM64" s="21">
        <v>42329938179.449989</v>
      </c>
      <c r="AN64" s="21">
        <v>34217826293</v>
      </c>
      <c r="AO64" s="21">
        <v>33166800304.490002</v>
      </c>
      <c r="AP64" s="21">
        <v>54703701245.820023</v>
      </c>
      <c r="AQ64" s="21">
        <v>35133560281</v>
      </c>
      <c r="AR64" s="21">
        <v>21071976523.009998</v>
      </c>
      <c r="AS64" s="21">
        <v>23286670977.630001</v>
      </c>
      <c r="AT64" s="21">
        <v>20821782475.939999</v>
      </c>
      <c r="AU64" s="21">
        <v>17955677253.549999</v>
      </c>
      <c r="AV64" s="21">
        <v>22366970315</v>
      </c>
      <c r="AW64" s="21">
        <v>40246574027.359985</v>
      </c>
      <c r="AX64" s="21">
        <v>40337306562.790009</v>
      </c>
      <c r="AY64" s="21">
        <v>32357430911.189999</v>
      </c>
      <c r="AZ64" s="21">
        <v>35512816423.160004</v>
      </c>
      <c r="BA64" s="21">
        <v>24741137208.43</v>
      </c>
      <c r="BB64" s="21">
        <v>33029524328</v>
      </c>
      <c r="BC64" s="21">
        <v>22471951325.02</v>
      </c>
      <c r="BD64" s="21">
        <v>32945173717.34</v>
      </c>
      <c r="BE64" s="21">
        <v>15946864403</v>
      </c>
      <c r="BF64" s="21">
        <v>12460511334.16</v>
      </c>
      <c r="BG64" s="21">
        <v>911607280</v>
      </c>
      <c r="BH64" s="21">
        <v>7659399702</v>
      </c>
      <c r="BI64" s="21">
        <v>5546884850.8599997</v>
      </c>
      <c r="BJ64" s="21">
        <v>10823826838.77</v>
      </c>
      <c r="BK64" s="21">
        <v>16826763847.109999</v>
      </c>
      <c r="BL64" s="21">
        <v>16170108719.18</v>
      </c>
      <c r="BM64" s="21">
        <v>13010321993.34</v>
      </c>
      <c r="BN64" s="21">
        <v>29063822253.289993</v>
      </c>
      <c r="BO64" s="21">
        <v>18444747636</v>
      </c>
      <c r="BP64" s="21">
        <v>18399912114.490005</v>
      </c>
      <c r="BQ64" s="21">
        <v>9016021266.5500011</v>
      </c>
      <c r="BR64" s="21">
        <v>15859135850.879999</v>
      </c>
      <c r="BS64" s="21">
        <v>18622066467.670002</v>
      </c>
      <c r="BT64" s="21">
        <v>37048912240.829987</v>
      </c>
      <c r="BU64" s="21">
        <v>20979508066.779999</v>
      </c>
      <c r="BV64" s="21">
        <v>26984341097.560001</v>
      </c>
      <c r="BW64" s="21">
        <v>30411485450.75</v>
      </c>
      <c r="BX64" s="21">
        <v>20389176626.860001</v>
      </c>
      <c r="BY64" s="21">
        <v>27134388769</v>
      </c>
      <c r="BZ64" s="21">
        <v>48838910925</v>
      </c>
      <c r="CA64" s="21">
        <v>45058980977.550003</v>
      </c>
      <c r="CB64" s="21">
        <v>32530325552.390003</v>
      </c>
      <c r="CC64" s="21">
        <v>14620348612.789999</v>
      </c>
      <c r="CD64" s="21">
        <v>978291355</v>
      </c>
      <c r="CE64" s="21">
        <v>24416118848.629997</v>
      </c>
      <c r="CF64" s="21">
        <v>32878099374.739998</v>
      </c>
      <c r="CG64" s="21">
        <v>23081761162.799999</v>
      </c>
      <c r="CH64" s="21">
        <v>12516333210.24</v>
      </c>
      <c r="CI64" s="21">
        <v>22384531244.830002</v>
      </c>
      <c r="CJ64" s="21">
        <v>22235681531.400002</v>
      </c>
      <c r="CK64" s="21">
        <v>15424603368.790001</v>
      </c>
      <c r="CL64" s="21">
        <v>31165837290.75</v>
      </c>
      <c r="CM64" s="21">
        <v>41224295713.799995</v>
      </c>
      <c r="CN64" s="21">
        <v>23356479954.43</v>
      </c>
      <c r="CO64" s="21">
        <v>10827456730</v>
      </c>
      <c r="CP64" s="21">
        <v>15820887471.99</v>
      </c>
      <c r="CQ64" s="21">
        <v>19989949118.909996</v>
      </c>
      <c r="CR64" s="21">
        <v>22123324455.639999</v>
      </c>
      <c r="CS64" s="21">
        <v>27285484829.990002</v>
      </c>
      <c r="CT64" s="21">
        <v>23484023054.679996</v>
      </c>
      <c r="CU64" s="21">
        <v>19706116416.440002</v>
      </c>
      <c r="CV64" s="21">
        <v>13595599841.440001</v>
      </c>
      <c r="CW64" s="21">
        <v>8364094154.9199982</v>
      </c>
      <c r="CX64" s="21">
        <v>13298223218.530001</v>
      </c>
      <c r="CY64" s="21">
        <v>11319502530.540001</v>
      </c>
      <c r="CZ64" s="21">
        <v>9501806029.7199993</v>
      </c>
      <c r="DA64" s="21">
        <v>12086636409.909992</v>
      </c>
      <c r="DB64" s="21">
        <v>20432046297.469997</v>
      </c>
      <c r="DC64" s="21">
        <v>11507303699.85</v>
      </c>
      <c r="DD64" s="21">
        <v>11685236205.01</v>
      </c>
      <c r="DE64" s="21">
        <v>16487999775.990007</v>
      </c>
      <c r="DF64" s="21">
        <v>5979551825.1799994</v>
      </c>
      <c r="DG64" s="21">
        <v>389033412.5</v>
      </c>
      <c r="DH64" s="21">
        <v>4978807656.4300003</v>
      </c>
      <c r="DI64" s="21">
        <v>7202000777.9399996</v>
      </c>
      <c r="DJ64" s="21">
        <v>6448544633.7399998</v>
      </c>
      <c r="DK64" s="21">
        <v>16901167733.139999</v>
      </c>
      <c r="DL64" s="21">
        <v>18053769097.25</v>
      </c>
      <c r="DM64" s="21">
        <v>12870438124.780003</v>
      </c>
      <c r="DN64" s="21">
        <v>28193828926.350002</v>
      </c>
      <c r="DO64" s="21">
        <v>29051772757.109993</v>
      </c>
      <c r="DP64" s="21">
        <v>36433760699.520004</v>
      </c>
      <c r="DQ64" s="21">
        <v>33733375475</v>
      </c>
      <c r="DR64" s="21">
        <v>29325532790.110001</v>
      </c>
      <c r="DS64" s="21">
        <v>30947749001.34</v>
      </c>
      <c r="DT64" s="21">
        <v>43654344753.860001</v>
      </c>
      <c r="DU64" s="21">
        <v>44673866271.970001</v>
      </c>
      <c r="DV64" s="21">
        <v>38430426346.540001</v>
      </c>
      <c r="DW64" s="21">
        <v>33687769679.960003</v>
      </c>
      <c r="DX64" s="21">
        <v>38332295863.559998</v>
      </c>
      <c r="DY64" s="21">
        <v>23800273541.41</v>
      </c>
      <c r="DZ64" s="21">
        <v>64481055276.459999</v>
      </c>
      <c r="EA64" s="21">
        <v>51111917811.379997</v>
      </c>
      <c r="EB64" s="21">
        <v>50433783087.989998</v>
      </c>
      <c r="EC64" s="21">
        <v>27412028673.209999</v>
      </c>
      <c r="ED64" s="21">
        <v>25919501513.369999</v>
      </c>
      <c r="EE64" s="21">
        <v>18562709635.82</v>
      </c>
      <c r="EF64" s="21">
        <v>11342050007.92</v>
      </c>
      <c r="EG64" s="21">
        <v>6427584853.6899996</v>
      </c>
      <c r="EH64" s="21">
        <v>8363016401.9200001</v>
      </c>
      <c r="EI64" s="21">
        <v>4628011521.1300001</v>
      </c>
      <c r="EJ64" s="21">
        <v>11262398452.950001</v>
      </c>
      <c r="EK64" s="21">
        <v>13228362923.27</v>
      </c>
      <c r="EL64" s="30">
        <v>13284951613.559999</v>
      </c>
      <c r="EM64" s="143">
        <v>13823849475.379999</v>
      </c>
      <c r="EN64" s="143">
        <v>32689137318.889999</v>
      </c>
      <c r="EO64" s="143">
        <v>19719762968.969997</v>
      </c>
      <c r="EP64" s="143">
        <v>38465539516.730003</v>
      </c>
      <c r="EQ64" s="143">
        <v>33418647848.459999</v>
      </c>
      <c r="ER64" s="143">
        <v>41164573622.739998</v>
      </c>
      <c r="ES64" s="143">
        <v>27985836481.689999</v>
      </c>
      <c r="ET64" s="143">
        <v>11678937074.940001</v>
      </c>
      <c r="EU64" s="143">
        <v>20087909541.110001</v>
      </c>
      <c r="EV64" s="143">
        <v>17213857955.450001</v>
      </c>
      <c r="EW64" s="143">
        <v>11395045321.209999</v>
      </c>
      <c r="EX64" s="143">
        <v>19972039057.439999</v>
      </c>
      <c r="EY64" s="143">
        <v>27408769616.669998</v>
      </c>
      <c r="EZ64" s="143">
        <v>25869885468.200001</v>
      </c>
      <c r="FA64" s="143">
        <v>29697690370.720001</v>
      </c>
      <c r="FB64" s="143">
        <v>88201597207.619995</v>
      </c>
      <c r="FC64" s="38">
        <v>71550560895.839996</v>
      </c>
      <c r="FD64" s="38">
        <v>63271504700.449997</v>
      </c>
      <c r="FE64" s="38">
        <v>105423876535.21001</v>
      </c>
      <c r="FF64" s="38">
        <v>63512381793.230003</v>
      </c>
      <c r="FG64" s="38">
        <v>60903577506.309982</v>
      </c>
      <c r="FH64" s="38">
        <v>88357510639.720001</v>
      </c>
      <c r="FI64" s="38">
        <v>67223383758.370003</v>
      </c>
      <c r="FJ64" s="38">
        <v>104448223249.49004</v>
      </c>
      <c r="FK64" s="38">
        <v>95939073710.580002</v>
      </c>
      <c r="FL64" s="38">
        <v>101582793921.75</v>
      </c>
      <c r="FM64" s="28">
        <v>103304976088.78999</v>
      </c>
      <c r="FN64" s="28">
        <v>96444641263.889999</v>
      </c>
      <c r="FO64" s="28">
        <v>95269819418.759995</v>
      </c>
      <c r="FP64" s="144">
        <v>121938536874.38</v>
      </c>
      <c r="FQ64" s="202">
        <v>122741358340.75999</v>
      </c>
      <c r="FR64" s="202">
        <v>122326053978.83</v>
      </c>
      <c r="FS64" s="202">
        <v>124588238393.20993</v>
      </c>
      <c r="FT64" s="202">
        <v>100156009650.21001</v>
      </c>
      <c r="FU64" s="38">
        <v>99773345138.410004</v>
      </c>
      <c r="FV64" s="201">
        <v>111532719890.38</v>
      </c>
      <c r="FW64" s="28">
        <v>150553961113.01001</v>
      </c>
      <c r="FX64" s="28">
        <v>247866122861.63</v>
      </c>
      <c r="FY64" s="28">
        <v>179152746512.25</v>
      </c>
      <c r="FZ64" s="28">
        <v>220128650605.64001</v>
      </c>
    </row>
    <row r="65" spans="1:336" x14ac:dyDescent="0.25">
      <c r="A65" s="51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3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145"/>
      <c r="AF65" s="145"/>
      <c r="AG65" s="52"/>
      <c r="AH65" s="145"/>
      <c r="AI65" s="145"/>
      <c r="AJ65" s="52"/>
      <c r="AK65" s="145"/>
      <c r="AL65" s="145"/>
      <c r="AM65" s="52"/>
      <c r="AN65" s="52"/>
      <c r="AO65" s="52"/>
      <c r="AP65" s="52"/>
      <c r="AQ65" s="52"/>
      <c r="AR65" s="52"/>
      <c r="AS65" s="52"/>
      <c r="AT65" s="52"/>
      <c r="AU65" s="54"/>
      <c r="AV65" s="54"/>
      <c r="AW65" s="54"/>
      <c r="BF65" s="146"/>
      <c r="BG65" s="146"/>
      <c r="BH65" s="146"/>
      <c r="BJ65" s="44"/>
      <c r="BN65" s="146"/>
      <c r="BO65" s="146"/>
      <c r="BP65" s="146"/>
      <c r="BQ65" s="147"/>
      <c r="BR65" s="147"/>
      <c r="BS65" s="147"/>
      <c r="BZ65" s="46"/>
      <c r="CA65" s="54"/>
      <c r="CB65" s="54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148"/>
      <c r="FD65" s="148"/>
      <c r="FE65" s="148"/>
      <c r="FF65" s="148"/>
      <c r="FG65" s="148"/>
      <c r="FH65" s="148"/>
      <c r="FI65" s="148"/>
      <c r="FJ65" s="148"/>
      <c r="FK65" s="148"/>
      <c r="FL65" s="148"/>
      <c r="FM65" s="148"/>
      <c r="FN65" s="148"/>
      <c r="FO65" s="148"/>
      <c r="FP65" s="148"/>
      <c r="FQ65" s="148"/>
      <c r="FR65" s="148"/>
      <c r="FS65" s="148"/>
      <c r="FT65" s="148"/>
      <c r="FU65" s="148"/>
      <c r="FV65" s="148"/>
      <c r="FW65" s="148"/>
      <c r="FX65" s="148"/>
      <c r="FY65" s="148"/>
      <c r="FZ65" s="148"/>
    </row>
    <row r="66" spans="1:336" x14ac:dyDescent="0.25">
      <c r="A66" s="1" t="s">
        <v>203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2"/>
      <c r="R66" s="4"/>
      <c r="S66" s="4"/>
      <c r="T66" s="4"/>
      <c r="U66" s="4"/>
      <c r="V66" s="4"/>
      <c r="W66" s="126"/>
      <c r="X66" s="126">
        <f>SUM(V69:X69)</f>
        <v>1173443448.8299999</v>
      </c>
      <c r="Y66" s="126"/>
      <c r="Z66" s="126"/>
      <c r="AA66" s="126"/>
      <c r="AB66" s="126"/>
      <c r="AC66" s="126"/>
      <c r="AD66" s="126"/>
      <c r="AE66" s="126"/>
      <c r="AF66" s="126"/>
      <c r="AG66" s="126"/>
      <c r="AH66" s="4"/>
      <c r="AI66" s="4"/>
      <c r="AJ66" s="5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3"/>
      <c r="AW66" s="43"/>
      <c r="BF66" s="43"/>
      <c r="BG66" s="43"/>
      <c r="BH66" s="43"/>
      <c r="BJ66" s="44"/>
      <c r="BN66" s="43"/>
      <c r="BO66" s="43"/>
      <c r="BP66" s="43"/>
      <c r="BQ66" s="45"/>
      <c r="BR66" s="45"/>
      <c r="BS66" s="45"/>
      <c r="BZ66" s="46"/>
      <c r="CA66" s="43"/>
      <c r="CB66" s="43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149"/>
      <c r="FD66" s="149"/>
      <c r="FE66" s="149"/>
      <c r="FF66" s="149"/>
      <c r="FG66" s="149"/>
      <c r="FH66" s="149"/>
      <c r="FI66" s="149"/>
      <c r="FJ66" s="149"/>
      <c r="FK66" s="149"/>
      <c r="FL66" s="149"/>
      <c r="FM66" s="149"/>
      <c r="FN66" s="149"/>
      <c r="FO66" s="149"/>
      <c r="FP66" s="149"/>
      <c r="FQ66" s="149"/>
      <c r="FR66" s="149"/>
      <c r="FS66" s="149"/>
      <c r="FT66" s="149"/>
      <c r="FU66" s="149"/>
      <c r="FV66" s="149"/>
      <c r="FW66" s="149"/>
      <c r="FX66" s="149"/>
      <c r="FY66" s="149"/>
      <c r="FZ66" s="149"/>
    </row>
    <row r="67" spans="1:336" s="12" customFormat="1" x14ac:dyDescent="0.25">
      <c r="A67" s="8" t="s">
        <v>244</v>
      </c>
      <c r="B67" s="8" t="s">
        <v>2</v>
      </c>
      <c r="C67" s="8" t="s">
        <v>3</v>
      </c>
      <c r="D67" s="8" t="s">
        <v>4</v>
      </c>
      <c r="E67" s="8" t="s">
        <v>5</v>
      </c>
      <c r="F67" s="8" t="s">
        <v>6</v>
      </c>
      <c r="G67" s="8" t="s">
        <v>7</v>
      </c>
      <c r="H67" s="8" t="s">
        <v>8</v>
      </c>
      <c r="I67" s="8" t="s">
        <v>9</v>
      </c>
      <c r="J67" s="8" t="s">
        <v>10</v>
      </c>
      <c r="K67" s="8" t="s">
        <v>11</v>
      </c>
      <c r="L67" s="8" t="s">
        <v>12</v>
      </c>
      <c r="M67" s="8" t="s">
        <v>13</v>
      </c>
      <c r="N67" s="8" t="s">
        <v>14</v>
      </c>
      <c r="O67" s="8" t="s">
        <v>15</v>
      </c>
      <c r="P67" s="8" t="s">
        <v>16</v>
      </c>
      <c r="Q67" s="8" t="s">
        <v>17</v>
      </c>
      <c r="R67" s="8" t="s">
        <v>18</v>
      </c>
      <c r="S67" s="8" t="s">
        <v>19</v>
      </c>
      <c r="T67" s="8" t="s">
        <v>20</v>
      </c>
      <c r="U67" s="8" t="s">
        <v>21</v>
      </c>
      <c r="V67" s="8" t="str">
        <f>$V$30</f>
        <v>January 2013</v>
      </c>
      <c r="W67" s="8" t="s">
        <v>23</v>
      </c>
      <c r="X67" s="8" t="s">
        <v>24</v>
      </c>
      <c r="Y67" s="8" t="s">
        <v>25</v>
      </c>
      <c r="Z67" s="8" t="s">
        <v>26</v>
      </c>
      <c r="AA67" s="8" t="s">
        <v>27</v>
      </c>
      <c r="AB67" s="8" t="s">
        <v>28</v>
      </c>
      <c r="AC67" s="8" t="s">
        <v>29</v>
      </c>
      <c r="AD67" s="8" t="s">
        <v>30</v>
      </c>
      <c r="AE67" s="8" t="s">
        <v>31</v>
      </c>
      <c r="AF67" s="8" t="s">
        <v>32</v>
      </c>
      <c r="AG67" s="8" t="s">
        <v>33</v>
      </c>
      <c r="AH67" s="8" t="str">
        <f>AH2</f>
        <v>January 2014</v>
      </c>
      <c r="AI67" s="8" t="str">
        <f>AI2</f>
        <v>February 2014</v>
      </c>
      <c r="AJ67" s="8" t="s">
        <v>36</v>
      </c>
      <c r="AK67" s="8" t="s">
        <v>37</v>
      </c>
      <c r="AL67" s="8" t="s">
        <v>38</v>
      </c>
      <c r="AM67" s="8" t="s">
        <v>39</v>
      </c>
      <c r="AN67" s="8" t="s">
        <v>40</v>
      </c>
      <c r="AO67" s="8" t="s">
        <v>41</v>
      </c>
      <c r="AP67" s="8" t="s">
        <v>42</v>
      </c>
      <c r="AQ67" s="8" t="str">
        <f>AQ30</f>
        <v>October 2014</v>
      </c>
      <c r="AR67" s="8" t="str">
        <f>AR2</f>
        <v>November 2014</v>
      </c>
      <c r="AS67" s="8" t="str">
        <f>AS2</f>
        <v>December 2014</v>
      </c>
      <c r="AT67" s="8" t="str">
        <f>AT2</f>
        <v>January 2015</v>
      </c>
      <c r="AU67" s="8" t="s">
        <v>47</v>
      </c>
      <c r="AV67" s="8" t="s">
        <v>48</v>
      </c>
      <c r="AW67" s="8"/>
      <c r="AX67" s="8" t="s">
        <v>50</v>
      </c>
      <c r="AY67" s="8" t="s">
        <v>51</v>
      </c>
      <c r="AZ67" s="8" t="s">
        <v>52</v>
      </c>
      <c r="BA67" s="8" t="str">
        <f>BA2</f>
        <v>August 2015</v>
      </c>
      <c r="BB67" s="8" t="s">
        <v>54</v>
      </c>
      <c r="BC67" s="8" t="s">
        <v>55</v>
      </c>
      <c r="BD67" s="8" t="s">
        <v>56</v>
      </c>
      <c r="BE67" s="8" t="s">
        <v>57</v>
      </c>
      <c r="BF67" s="8" t="s">
        <v>58</v>
      </c>
      <c r="BG67" s="8" t="str">
        <f>BG62</f>
        <v>February 2016</v>
      </c>
      <c r="BH67" s="8" t="str">
        <f>BH62</f>
        <v>March 2016</v>
      </c>
      <c r="BI67" s="8" t="s">
        <v>61</v>
      </c>
      <c r="BJ67" s="8" t="s">
        <v>62</v>
      </c>
      <c r="BK67" s="8" t="s">
        <v>63</v>
      </c>
      <c r="BL67" s="8" t="s">
        <v>64</v>
      </c>
      <c r="BM67" s="8" t="str">
        <f>BM62</f>
        <v>August 2016</v>
      </c>
      <c r="BN67" s="8" t="str">
        <f>BN62</f>
        <v>September 2016</v>
      </c>
      <c r="BO67" s="8" t="str">
        <f>BO62</f>
        <v>October 2016</v>
      </c>
      <c r="BP67" s="8" t="s">
        <v>68</v>
      </c>
      <c r="BQ67" s="8" t="s">
        <v>69</v>
      </c>
      <c r="BR67" s="8" t="str">
        <f>BR62</f>
        <v>January 2017</v>
      </c>
      <c r="BS67" s="8" t="str">
        <f>BS62</f>
        <v>February 2017</v>
      </c>
      <c r="BT67" s="8" t="s">
        <v>72</v>
      </c>
      <c r="BU67" s="8" t="s">
        <v>73</v>
      </c>
      <c r="BV67" s="8" t="s">
        <v>74</v>
      </c>
      <c r="BW67" s="8" t="s">
        <v>75</v>
      </c>
      <c r="BX67" s="8" t="s">
        <v>76</v>
      </c>
      <c r="BY67" s="8" t="s">
        <v>77</v>
      </c>
      <c r="BZ67" s="8" t="s">
        <v>78</v>
      </c>
      <c r="CA67" s="8" t="s">
        <v>79</v>
      </c>
      <c r="CB67" s="8" t="s">
        <v>80</v>
      </c>
      <c r="CC67" s="8" t="s">
        <v>81</v>
      </c>
      <c r="CD67" s="8" t="str">
        <f>CD2</f>
        <v>January 2018</v>
      </c>
      <c r="CE67" s="8" t="str">
        <f>CE2</f>
        <v>February 2018</v>
      </c>
      <c r="CF67" s="8" t="str">
        <f>CF2</f>
        <v>March 2018</v>
      </c>
      <c r="CG67" s="8" t="str">
        <f>CG2</f>
        <v>April 2018</v>
      </c>
      <c r="CH67" s="8" t="s">
        <v>86</v>
      </c>
      <c r="CI67" s="8" t="s">
        <v>87</v>
      </c>
      <c r="CJ67" s="8" t="s">
        <v>88</v>
      </c>
      <c r="CK67" s="8" t="s">
        <v>89</v>
      </c>
      <c r="CL67" s="8" t="s">
        <v>90</v>
      </c>
      <c r="CM67" s="8" t="s">
        <v>91</v>
      </c>
      <c r="CN67" s="8" t="s">
        <v>92</v>
      </c>
      <c r="CO67" s="8" t="s">
        <v>93</v>
      </c>
      <c r="CP67" s="8" t="s">
        <v>94</v>
      </c>
      <c r="CQ67" s="8" t="s">
        <v>95</v>
      </c>
      <c r="CR67" s="8" t="s">
        <v>96</v>
      </c>
      <c r="CS67" s="8" t="str">
        <f>CS62</f>
        <v>April 2019</v>
      </c>
      <c r="CT67" s="8" t="str">
        <f>CT62</f>
        <v>May 2019</v>
      </c>
      <c r="CU67" s="8" t="str">
        <f>CU62</f>
        <v>June 2019</v>
      </c>
      <c r="CV67" s="8" t="str">
        <f t="shared" ref="CV67:DD67" si="28">CV2</f>
        <v>July 2019</v>
      </c>
      <c r="CW67" s="8" t="str">
        <f t="shared" si="28"/>
        <v>August 2019</v>
      </c>
      <c r="CX67" s="8" t="str">
        <f t="shared" si="28"/>
        <v>September 2019</v>
      </c>
      <c r="CY67" s="8" t="str">
        <f t="shared" si="28"/>
        <v>October 2019</v>
      </c>
      <c r="CZ67" s="8" t="str">
        <f t="shared" si="28"/>
        <v>November 2019</v>
      </c>
      <c r="DA67" s="8" t="str">
        <f t="shared" si="28"/>
        <v>December 2019</v>
      </c>
      <c r="DB67" s="8" t="str">
        <f t="shared" si="28"/>
        <v>January 2020</v>
      </c>
      <c r="DC67" s="8" t="str">
        <f t="shared" si="28"/>
        <v>February 2020</v>
      </c>
      <c r="DD67" s="8" t="str">
        <f t="shared" si="28"/>
        <v>March 2020</v>
      </c>
      <c r="DE67" s="8" t="s">
        <v>109</v>
      </c>
      <c r="DF67" s="8" t="s">
        <v>110</v>
      </c>
      <c r="DG67" s="8" t="s">
        <v>111</v>
      </c>
      <c r="DH67" s="8" t="s">
        <v>112</v>
      </c>
      <c r="DI67" s="8" t="s">
        <v>113</v>
      </c>
      <c r="DJ67" s="8" t="s">
        <v>114</v>
      </c>
      <c r="DK67" s="8" t="s">
        <v>115</v>
      </c>
      <c r="DL67" s="8" t="s">
        <v>116</v>
      </c>
      <c r="DM67" s="8" t="s">
        <v>117</v>
      </c>
      <c r="DN67" s="8" t="s">
        <v>118</v>
      </c>
      <c r="DO67" s="8" t="s">
        <v>119</v>
      </c>
      <c r="DP67" s="8" t="s">
        <v>120</v>
      </c>
      <c r="DQ67" s="8" t="s">
        <v>121</v>
      </c>
      <c r="DR67" s="8" t="s">
        <v>122</v>
      </c>
      <c r="DS67" s="8" t="s">
        <v>123</v>
      </c>
      <c r="DT67" s="8" t="str">
        <f>DT2</f>
        <v>July 2021</v>
      </c>
      <c r="DU67" s="8" t="s">
        <v>125</v>
      </c>
      <c r="DV67" s="8" t="s">
        <v>126</v>
      </c>
      <c r="DW67" s="8" t="s">
        <v>127</v>
      </c>
      <c r="DX67" s="8" t="s">
        <v>128</v>
      </c>
      <c r="DY67" s="8" t="s">
        <v>129</v>
      </c>
      <c r="DZ67" s="8" t="s">
        <v>130</v>
      </c>
      <c r="EA67" s="8" t="s">
        <v>131</v>
      </c>
      <c r="EB67" s="8" t="s">
        <v>132</v>
      </c>
      <c r="EC67" s="8" t="s">
        <v>133</v>
      </c>
      <c r="ED67" s="8" t="s">
        <v>134</v>
      </c>
      <c r="EE67" s="8" t="s">
        <v>135</v>
      </c>
      <c r="EF67" s="8" t="s">
        <v>136</v>
      </c>
      <c r="EG67" s="8" t="s">
        <v>137</v>
      </c>
      <c r="EH67" s="8" t="str">
        <f>EH2</f>
        <v>September 2022</v>
      </c>
      <c r="EI67" s="8" t="str">
        <f>EI2</f>
        <v>October 2022</v>
      </c>
      <c r="EJ67" s="8" t="str">
        <f>EJ2</f>
        <v>November 2022</v>
      </c>
      <c r="EK67" s="10" t="str">
        <f>EK2</f>
        <v>December 2022</v>
      </c>
      <c r="EL67" s="8" t="str">
        <f>$EL$2</f>
        <v>January 2023</v>
      </c>
      <c r="EM67" s="8" t="str">
        <f>$EM$2</f>
        <v>February 2023</v>
      </c>
      <c r="EN67" s="8" t="str">
        <f>EN2</f>
        <v>March 2023</v>
      </c>
      <c r="EO67" s="8" t="str">
        <f>EO2</f>
        <v>April 2023</v>
      </c>
      <c r="EP67" s="8" t="str">
        <f>$EP$2</f>
        <v>May 2023</v>
      </c>
      <c r="EQ67" s="8" t="str">
        <f>$EQ$2</f>
        <v>June 2023</v>
      </c>
      <c r="ER67" s="8" t="str">
        <f>$ER$2</f>
        <v>July 2023</v>
      </c>
      <c r="ES67" s="8" t="str">
        <f>$ES$2</f>
        <v>August 2023</v>
      </c>
      <c r="ET67" s="8" t="str">
        <f>$ET$2</f>
        <v>September 2023</v>
      </c>
      <c r="EU67" s="8" t="str">
        <f>$EU$2</f>
        <v>October 2023</v>
      </c>
      <c r="EV67" s="8" t="str">
        <f>$EV$2</f>
        <v>November 2023</v>
      </c>
      <c r="EW67" s="8" t="str">
        <f>$EW$2</f>
        <v>December 2023</v>
      </c>
      <c r="EX67" s="8" t="str">
        <f>$EX$2</f>
        <v>January 2024</v>
      </c>
      <c r="EY67" s="8" t="str">
        <f>$EY$2</f>
        <v>February 2024</v>
      </c>
      <c r="EZ67" s="8" t="str">
        <f>$EZ$2</f>
        <v>March 2024</v>
      </c>
      <c r="FA67" s="8" t="str">
        <f>$FA$2</f>
        <v>April 2024</v>
      </c>
      <c r="FB67" s="8" t="str">
        <f>$FB$2</f>
        <v>May 2024</v>
      </c>
      <c r="FC67" s="8" t="str">
        <f>FC2</f>
        <v>June 2024</v>
      </c>
      <c r="FD67" s="8" t="str">
        <f t="shared" ref="FD67:FE67" si="29">FD2</f>
        <v>July 2024</v>
      </c>
      <c r="FE67" s="8" t="str">
        <f t="shared" si="29"/>
        <v>August 2024</v>
      </c>
      <c r="FF67" s="8" t="str">
        <f>$FF$2</f>
        <v xml:space="preserve">September 2024 </v>
      </c>
      <c r="FG67" s="8" t="str">
        <f>$FG$2</f>
        <v>October 2024</v>
      </c>
      <c r="FH67" s="8" t="str">
        <f>$FH$2</f>
        <v>November 2024</v>
      </c>
      <c r="FI67" s="8" t="str">
        <f>$FI$2</f>
        <v>December 2024</v>
      </c>
      <c r="FJ67" s="8" t="str">
        <f>FJ$2</f>
        <v>January 2025</v>
      </c>
      <c r="FK67" s="8" t="str">
        <f t="shared" ref="FK67:FO67" si="30">FK$2</f>
        <v>February 2025</v>
      </c>
      <c r="FL67" s="8" t="str">
        <f t="shared" si="30"/>
        <v>March 2025</v>
      </c>
      <c r="FM67" s="8" t="str">
        <f t="shared" si="30"/>
        <v>April 2025</v>
      </c>
      <c r="FN67" s="8" t="str">
        <f t="shared" si="30"/>
        <v>May 2025</v>
      </c>
      <c r="FO67" s="8" t="str">
        <f t="shared" si="30"/>
        <v>June 2025</v>
      </c>
      <c r="FP67" s="8" t="s">
        <v>172</v>
      </c>
      <c r="FQ67" s="8" t="s">
        <v>173</v>
      </c>
      <c r="FR67" s="8" t="s">
        <v>174</v>
      </c>
      <c r="FS67" s="8" t="str">
        <f t="shared" ref="FS67:FX67" si="31">FS2</f>
        <v>October 2025</v>
      </c>
      <c r="FT67" s="8" t="str">
        <f t="shared" si="31"/>
        <v>November 2025</v>
      </c>
      <c r="FU67" s="8" t="str">
        <f t="shared" si="31"/>
        <v>December 2025</v>
      </c>
      <c r="FV67" s="8" t="str">
        <f t="shared" si="31"/>
        <v>January 2026</v>
      </c>
      <c r="FW67" s="8" t="str">
        <f t="shared" si="31"/>
        <v>February 2026</v>
      </c>
      <c r="FX67" s="8" t="str">
        <f t="shared" si="31"/>
        <v>March 2026</v>
      </c>
      <c r="FY67" s="8" t="str">
        <f t="shared" ref="FY67:FZ67" si="32">FY$2</f>
        <v>April 2026</v>
      </c>
      <c r="FZ67" s="8" t="str">
        <f t="shared" si="32"/>
        <v>May 2026</v>
      </c>
    </row>
    <row r="68" spans="1:336" s="29" customFormat="1" x14ac:dyDescent="0.25">
      <c r="A68" s="76" t="s">
        <v>204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150"/>
      <c r="R68" s="76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76"/>
      <c r="AW68" s="76"/>
      <c r="AX68" s="151"/>
      <c r="AY68" s="151"/>
      <c r="AZ68" s="151"/>
      <c r="BA68" s="151"/>
      <c r="BB68" s="151"/>
      <c r="BC68" s="151"/>
      <c r="BD68" s="151"/>
      <c r="BE68" s="151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152"/>
      <c r="EF68" s="153"/>
      <c r="EG68" s="153"/>
      <c r="EH68" s="153"/>
      <c r="EI68" s="153"/>
      <c r="EJ68" s="153"/>
      <c r="EK68" s="153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154"/>
      <c r="FD68" s="154"/>
      <c r="FE68" s="154"/>
      <c r="FF68" s="154"/>
      <c r="FG68" s="154"/>
      <c r="FH68" s="154"/>
      <c r="FI68" s="154"/>
      <c r="FJ68" s="154"/>
      <c r="FK68" s="154"/>
      <c r="FL68" s="154"/>
      <c r="FM68" s="154"/>
      <c r="FN68" s="154"/>
      <c r="FO68" s="154"/>
      <c r="FP68" s="154"/>
      <c r="FQ68" s="154"/>
      <c r="FR68" s="154"/>
      <c r="FS68" s="154"/>
      <c r="FT68" s="154"/>
      <c r="FU68" s="154"/>
      <c r="FV68" s="154"/>
      <c r="FW68" s="154"/>
      <c r="FX68" s="154"/>
      <c r="FY68" s="154"/>
      <c r="FZ68" s="154"/>
      <c r="GA68" s="61"/>
      <c r="GB68" s="61"/>
      <c r="GC68" s="61"/>
      <c r="GD68" s="61"/>
      <c r="GE68" s="89"/>
      <c r="GF68" s="89"/>
      <c r="GG68" s="61"/>
      <c r="GH68" s="61"/>
      <c r="GI68" s="61"/>
      <c r="GJ68" s="61"/>
      <c r="GK68" s="61"/>
      <c r="GL68" s="61"/>
      <c r="GM68" s="61"/>
      <c r="GN68" s="61"/>
      <c r="GO68" s="90"/>
      <c r="GP68" s="90"/>
      <c r="GQ68" s="61"/>
      <c r="GR68" s="89"/>
      <c r="GS68" s="89"/>
      <c r="GT68" s="89"/>
      <c r="GU68" s="89"/>
      <c r="GV68" s="89"/>
      <c r="GW68" s="89"/>
      <c r="GX68" s="89"/>
      <c r="GY68" s="89"/>
      <c r="GZ68" s="89"/>
      <c r="HA68" s="89"/>
      <c r="HB68" s="89"/>
      <c r="HC68" s="89"/>
      <c r="HD68" s="89"/>
      <c r="HE68" s="89"/>
      <c r="HF68" s="89"/>
      <c r="HG68" s="91"/>
      <c r="HH68" s="89"/>
      <c r="HI68" s="61"/>
      <c r="HJ68" s="61"/>
      <c r="HK68" s="61"/>
      <c r="HL68" s="61"/>
      <c r="HM68" s="61"/>
      <c r="HN68" s="61"/>
      <c r="HO68" s="61"/>
      <c r="HP68" s="61"/>
      <c r="HQ68" s="61"/>
      <c r="HR68" s="61"/>
      <c r="HS68" s="61"/>
      <c r="HT68" s="61"/>
      <c r="HU68" s="61"/>
      <c r="HV68" s="61"/>
      <c r="HW68" s="61"/>
      <c r="HX68" s="61"/>
      <c r="HY68" s="61"/>
      <c r="HZ68" s="61"/>
      <c r="IA68" s="61"/>
      <c r="IB68" s="61"/>
      <c r="IC68" s="61"/>
      <c r="ID68" s="61"/>
      <c r="IE68" s="61"/>
      <c r="IF68" s="61"/>
      <c r="IG68" s="61"/>
      <c r="IH68" s="61"/>
      <c r="II68" s="61"/>
      <c r="IJ68" s="61"/>
      <c r="IK68" s="61"/>
      <c r="IL68" s="89"/>
      <c r="IM68" s="89"/>
      <c r="IN68" s="61"/>
      <c r="IO68" s="61"/>
      <c r="IP68" s="61"/>
      <c r="IQ68" s="61"/>
      <c r="IR68" s="61"/>
      <c r="IS68" s="61"/>
      <c r="IT68" s="61"/>
      <c r="IU68" s="61"/>
      <c r="IV68" s="90"/>
      <c r="IW68" s="90"/>
      <c r="IX68" s="61"/>
      <c r="IY68" s="89"/>
      <c r="IZ68" s="89"/>
      <c r="JA68" s="89"/>
      <c r="JB68" s="89"/>
      <c r="JC68" s="89"/>
      <c r="JD68" s="89"/>
      <c r="JE68" s="89"/>
      <c r="JF68" s="89"/>
      <c r="JG68" s="89"/>
      <c r="JH68" s="89"/>
      <c r="JI68" s="89"/>
      <c r="JJ68" s="89"/>
      <c r="JK68" s="89"/>
      <c r="JL68" s="89"/>
      <c r="JM68" s="89"/>
      <c r="JN68" s="91"/>
      <c r="JO68" s="89"/>
      <c r="JP68" s="61"/>
      <c r="JQ68" s="61"/>
      <c r="JR68" s="61"/>
      <c r="JS68" s="61"/>
      <c r="JT68" s="61"/>
      <c r="JU68" s="61"/>
      <c r="JV68" s="61"/>
      <c r="JW68" s="61"/>
      <c r="JX68" s="61"/>
      <c r="JY68" s="61"/>
      <c r="JZ68" s="61"/>
      <c r="KA68" s="61"/>
      <c r="KB68" s="61"/>
      <c r="KC68" s="61"/>
      <c r="KD68" s="61"/>
      <c r="KE68" s="61"/>
      <c r="KF68" s="61"/>
      <c r="KG68" s="61"/>
      <c r="KH68" s="61"/>
      <c r="KI68" s="61"/>
      <c r="KJ68" s="61"/>
      <c r="KK68" s="61"/>
      <c r="KL68" s="61"/>
      <c r="KM68" s="61"/>
      <c r="KN68" s="61"/>
      <c r="KO68" s="61"/>
      <c r="KP68" s="61"/>
      <c r="KQ68" s="61"/>
      <c r="KR68" s="61"/>
      <c r="KS68" s="89"/>
      <c r="KT68" s="89"/>
      <c r="KU68" s="61"/>
      <c r="KV68" s="61"/>
      <c r="KW68" s="61"/>
      <c r="KX68" s="61"/>
      <c r="KY68" s="61"/>
      <c r="KZ68" s="61"/>
      <c r="LA68" s="61"/>
      <c r="LB68" s="61"/>
      <c r="LC68" s="90"/>
      <c r="LD68" s="90"/>
      <c r="LE68" s="61"/>
      <c r="LF68" s="89"/>
      <c r="LG68" s="89"/>
      <c r="LH68" s="89"/>
      <c r="LI68" s="89"/>
      <c r="LJ68" s="89"/>
      <c r="LK68" s="89"/>
      <c r="LL68" s="89"/>
      <c r="LM68" s="89"/>
      <c r="LN68" s="89"/>
      <c r="LO68" s="89"/>
      <c r="LP68" s="89"/>
      <c r="LQ68" s="89"/>
      <c r="LR68" s="89"/>
      <c r="LS68" s="89"/>
      <c r="LT68" s="89"/>
      <c r="LU68" s="91"/>
      <c r="LV68" s="89"/>
      <c r="LW68" s="61"/>
      <c r="LX68" s="61"/>
    </row>
    <row r="69" spans="1:336" s="29" customFormat="1" x14ac:dyDescent="0.25">
      <c r="A69" s="20" t="s">
        <v>205</v>
      </c>
      <c r="B69" s="21">
        <v>31539358.469999999</v>
      </c>
      <c r="C69" s="21">
        <v>10238058.33</v>
      </c>
      <c r="D69" s="21">
        <v>15952706.640000001</v>
      </c>
      <c r="E69" s="21">
        <v>62060240.82</v>
      </c>
      <c r="F69" s="21">
        <v>46372851.189999998</v>
      </c>
      <c r="G69" s="21">
        <v>37171703.530000001</v>
      </c>
      <c r="H69" s="21">
        <v>27122055.66</v>
      </c>
      <c r="I69" s="21">
        <v>24614520.489999998</v>
      </c>
      <c r="J69" s="21">
        <v>14986791.18</v>
      </c>
      <c r="K69" s="21">
        <v>11583651.630000001</v>
      </c>
      <c r="L69" s="21">
        <v>15226959.27</v>
      </c>
      <c r="M69" s="21">
        <v>8930489.0800000001</v>
      </c>
      <c r="N69" s="21">
        <v>14494670.18</v>
      </c>
      <c r="O69" s="21">
        <v>16134675.5</v>
      </c>
      <c r="P69" s="21">
        <v>8602476</v>
      </c>
      <c r="Q69" s="22">
        <v>11886176.76</v>
      </c>
      <c r="R69" s="21">
        <v>14724593.390000001</v>
      </c>
      <c r="S69" s="21">
        <v>14165086.58</v>
      </c>
      <c r="T69" s="21">
        <v>16148671.550000001</v>
      </c>
      <c r="U69" s="21">
        <v>17650521.809999999</v>
      </c>
      <c r="V69" s="21">
        <v>28726576.789999999</v>
      </c>
      <c r="W69" s="21">
        <v>311887377.31</v>
      </c>
      <c r="X69" s="21">
        <v>832829494.73000002</v>
      </c>
      <c r="Y69" s="21">
        <v>19397995.18</v>
      </c>
      <c r="Z69" s="21">
        <v>18686111.879999999</v>
      </c>
      <c r="AA69" s="21">
        <v>24757017.899999999</v>
      </c>
      <c r="AB69" s="21">
        <v>22575624.68</v>
      </c>
      <c r="AC69" s="23">
        <v>24754997.91</v>
      </c>
      <c r="AD69" s="21">
        <v>28286859.23</v>
      </c>
      <c r="AE69" s="23">
        <v>32145314.34</v>
      </c>
      <c r="AF69" s="23">
        <v>19582809.460000001</v>
      </c>
      <c r="AG69" s="21">
        <v>23823847.969999999</v>
      </c>
      <c r="AH69" s="23">
        <v>32419198.59</v>
      </c>
      <c r="AI69" s="23">
        <v>39130151.090000004</v>
      </c>
      <c r="AJ69" s="23">
        <v>75899943.120000005</v>
      </c>
      <c r="AK69" s="23">
        <v>53764584.07</v>
      </c>
      <c r="AL69" s="21">
        <v>39790490.719999999</v>
      </c>
      <c r="AM69" s="21">
        <v>40567436.060000002</v>
      </c>
      <c r="AN69" s="21">
        <v>41231773.5</v>
      </c>
      <c r="AO69" s="21">
        <v>63770788.869999997</v>
      </c>
      <c r="AP69" s="21">
        <v>51126005.079999998</v>
      </c>
      <c r="AQ69" s="21">
        <v>40374552.850000001</v>
      </c>
      <c r="AR69" s="21">
        <v>38385231.520000003</v>
      </c>
      <c r="AS69" s="21">
        <v>44041339.43</v>
      </c>
      <c r="AT69" s="21">
        <v>68499837.040000007</v>
      </c>
      <c r="AU69" s="21">
        <v>66035390.939999998</v>
      </c>
      <c r="AV69" s="21">
        <v>63260014.149999999</v>
      </c>
      <c r="AW69" s="21">
        <v>74735272.140000001</v>
      </c>
      <c r="AX69" s="21">
        <v>63052383.259999998</v>
      </c>
      <c r="AY69" s="21">
        <v>49400106.240000002</v>
      </c>
      <c r="AZ69" s="21">
        <v>63387127.369999997</v>
      </c>
      <c r="BA69" s="21">
        <v>60285257.210000001</v>
      </c>
      <c r="BB69" s="21">
        <v>44570280.740000002</v>
      </c>
      <c r="BC69" s="21">
        <v>51792921.009999998</v>
      </c>
      <c r="BD69" s="21">
        <v>64308016.509999998</v>
      </c>
      <c r="BE69" s="21">
        <v>52562936.990000002</v>
      </c>
      <c r="BF69" s="21">
        <v>67797973.730000004</v>
      </c>
      <c r="BG69" s="21">
        <v>70418045.079999998</v>
      </c>
      <c r="BH69" s="21">
        <v>67431067.790000007</v>
      </c>
      <c r="BI69" s="21">
        <v>92206536.879999995</v>
      </c>
      <c r="BJ69" s="24">
        <v>57742310.560000002</v>
      </c>
      <c r="BK69" s="24">
        <v>66960289.280000001</v>
      </c>
      <c r="BL69" s="24">
        <v>70070300.269999996</v>
      </c>
      <c r="BM69" s="24">
        <v>67947425.049999997</v>
      </c>
      <c r="BN69" s="24">
        <v>60770408.359999999</v>
      </c>
      <c r="BO69" s="24">
        <v>66170279.700000003</v>
      </c>
      <c r="BP69" s="21">
        <v>106852776.61</v>
      </c>
      <c r="BQ69" s="21">
        <v>97326560.689999998</v>
      </c>
      <c r="BR69" s="21">
        <v>81772379.200000003</v>
      </c>
      <c r="BS69" s="21">
        <v>76341092.519999996</v>
      </c>
      <c r="BT69" s="21">
        <v>90091964.439999998</v>
      </c>
      <c r="BU69" s="21">
        <v>77151115.150000006</v>
      </c>
      <c r="BV69" s="21">
        <v>85834127.780000001</v>
      </c>
      <c r="BW69" s="21">
        <v>64007680.829999998</v>
      </c>
      <c r="BX69" s="21">
        <v>70038340.390000001</v>
      </c>
      <c r="BY69" s="21">
        <v>81906112.840000004</v>
      </c>
      <c r="BZ69" s="21">
        <v>99033775.670000002</v>
      </c>
      <c r="CA69" s="21">
        <v>75927121.180000007</v>
      </c>
      <c r="CB69" s="21">
        <v>85629238.790000007</v>
      </c>
      <c r="CC69" s="21">
        <v>62552966.960000001</v>
      </c>
      <c r="CD69" s="21">
        <v>75352776.579999998</v>
      </c>
      <c r="CE69" s="21">
        <v>84262239.620000005</v>
      </c>
      <c r="CF69" s="21">
        <v>66212567.969999999</v>
      </c>
      <c r="CG69" s="21">
        <v>56159915.359999999</v>
      </c>
      <c r="CH69" s="21">
        <v>57529337.869999997</v>
      </c>
      <c r="CI69" s="21">
        <v>59452754.920000002</v>
      </c>
      <c r="CJ69" s="21">
        <v>63633279.219999999</v>
      </c>
      <c r="CK69" s="21">
        <v>64455635.880000003</v>
      </c>
      <c r="CL69" s="21">
        <v>70418839.590000004</v>
      </c>
      <c r="CM69" s="21">
        <v>94849188.099999994</v>
      </c>
      <c r="CN69" s="21">
        <v>95361027.019999996</v>
      </c>
      <c r="CO69" s="21">
        <v>94990921.390000001</v>
      </c>
      <c r="CP69" s="21">
        <v>87064221.329999998</v>
      </c>
      <c r="CQ69" s="21">
        <v>82214234.900000006</v>
      </c>
      <c r="CR69" s="21">
        <v>70783044.659999996</v>
      </c>
      <c r="CS69" s="21">
        <v>89934545.010000005</v>
      </c>
      <c r="CT69" s="21">
        <v>92285913.430000007</v>
      </c>
      <c r="CU69" s="21">
        <v>99312072.510000005</v>
      </c>
      <c r="CV69" s="21">
        <v>118027761.73</v>
      </c>
      <c r="CW69" s="21">
        <v>135397815.58000001</v>
      </c>
      <c r="CX69" s="21">
        <v>144199132.59</v>
      </c>
      <c r="CY69" s="21">
        <v>140430918.47999999</v>
      </c>
      <c r="CZ69" s="21">
        <v>133875277.64</v>
      </c>
      <c r="DA69" s="21">
        <v>116833834.87</v>
      </c>
      <c r="DB69" s="21">
        <v>186035257.38</v>
      </c>
      <c r="DC69" s="21">
        <v>233893085.63999999</v>
      </c>
      <c r="DD69" s="21">
        <v>370410387.72000003</v>
      </c>
      <c r="DE69" s="21">
        <v>268923454.37</v>
      </c>
      <c r="DF69" s="21">
        <v>194464894.72999999</v>
      </c>
      <c r="DG69" s="21">
        <v>257032640.33000001</v>
      </c>
      <c r="DH69" s="21">
        <v>234496414.88</v>
      </c>
      <c r="DI69" s="21">
        <v>211655414.28999999</v>
      </c>
      <c r="DJ69" s="21">
        <v>183494488.09</v>
      </c>
      <c r="DK69" s="21">
        <v>195316866.34999999</v>
      </c>
      <c r="DL69" s="21">
        <v>186876082.86000001</v>
      </c>
      <c r="DM69" s="21">
        <v>253073261.11000001</v>
      </c>
      <c r="DN69" s="21">
        <v>309462967.81999999</v>
      </c>
      <c r="DO69" s="21">
        <v>266873777</v>
      </c>
      <c r="DP69" s="21">
        <v>282155862.63</v>
      </c>
      <c r="DQ69" s="21">
        <v>188446739.78</v>
      </c>
      <c r="DR69" s="21">
        <v>251918355.53</v>
      </c>
      <c r="DS69" s="21">
        <v>245527643.63</v>
      </c>
      <c r="DT69" s="21">
        <v>232525447.31999999</v>
      </c>
      <c r="DU69" s="21">
        <v>209700387.44</v>
      </c>
      <c r="DV69" s="21">
        <v>337726782.12</v>
      </c>
      <c r="DW69" s="21">
        <v>293755094.91000003</v>
      </c>
      <c r="DX69" s="21">
        <v>252963013</v>
      </c>
      <c r="DY69" s="21">
        <v>236905639.75</v>
      </c>
      <c r="DZ69" s="21">
        <v>281772426.76999998</v>
      </c>
      <c r="EA69" s="21">
        <v>370898876.75</v>
      </c>
      <c r="EB69" s="21">
        <v>465091867.52999997</v>
      </c>
      <c r="EC69" s="21">
        <v>263498260.77000001</v>
      </c>
      <c r="ED69" s="21">
        <v>273016396.39999998</v>
      </c>
      <c r="EE69" s="21">
        <v>228473734.97999999</v>
      </c>
      <c r="EF69" s="24">
        <v>182258079.19</v>
      </c>
      <c r="EG69" s="24">
        <v>228565692.84</v>
      </c>
      <c r="EH69" s="24">
        <v>327338923.41000003</v>
      </c>
      <c r="EI69" s="24">
        <v>249958239.53999999</v>
      </c>
      <c r="EJ69" s="24">
        <v>216240786.71000001</v>
      </c>
      <c r="EK69" s="25">
        <v>164305694.5</v>
      </c>
      <c r="EL69" s="24">
        <v>228574396.16999999</v>
      </c>
      <c r="EM69" s="155">
        <v>216189597.05000001</v>
      </c>
      <c r="EN69" s="24">
        <v>271174624.25999999</v>
      </c>
      <c r="EO69" s="24">
        <v>140468191.13999999</v>
      </c>
      <c r="EP69" s="24">
        <v>155475806.33000001</v>
      </c>
      <c r="EQ69" s="24">
        <v>203295996.78999999</v>
      </c>
      <c r="ER69" s="24">
        <v>192742832.63</v>
      </c>
      <c r="ES69" s="24">
        <v>238274617.99000001</v>
      </c>
      <c r="ET69" s="24">
        <v>238239048.88</v>
      </c>
      <c r="EU69" s="24">
        <v>220938154.11660001</v>
      </c>
      <c r="EV69" s="24">
        <v>205101981.086</v>
      </c>
      <c r="EW69" s="24">
        <v>138469065.63</v>
      </c>
      <c r="EX69" s="24">
        <v>170767740.44</v>
      </c>
      <c r="EY69" s="24">
        <v>205730472.65000001</v>
      </c>
      <c r="EZ69" s="24">
        <v>161646097.44999999</v>
      </c>
      <c r="FA69" s="24">
        <v>253224343.0625</v>
      </c>
      <c r="FB69" s="24">
        <v>204617188.59200001</v>
      </c>
      <c r="FC69" s="38">
        <v>208723166.90799999</v>
      </c>
      <c r="FD69" s="38">
        <v>270060145.87910002</v>
      </c>
      <c r="FE69" s="38">
        <v>242500982.79350001</v>
      </c>
      <c r="FF69" s="38">
        <v>241410880.75029999</v>
      </c>
      <c r="FG69" s="38">
        <v>245788490.63620001</v>
      </c>
      <c r="FH69" s="38">
        <v>267420983.961</v>
      </c>
      <c r="FI69" s="38">
        <v>203606635.46849999</v>
      </c>
      <c r="FJ69" s="38">
        <v>294385363.69440001</v>
      </c>
      <c r="FK69" s="38">
        <v>320465727.66829997</v>
      </c>
      <c r="FL69" s="38">
        <v>359094060.45789999</v>
      </c>
      <c r="FM69" s="28">
        <v>310475668.35100001</v>
      </c>
      <c r="FN69" s="28">
        <v>201821573.19459999</v>
      </c>
      <c r="FO69" s="28">
        <v>230944013.32460001</v>
      </c>
      <c r="FP69" s="28">
        <v>241684886.80930001</v>
      </c>
      <c r="FQ69" s="28">
        <v>206248428.20500001</v>
      </c>
      <c r="FR69" s="28">
        <v>249203359.7739</v>
      </c>
      <c r="FS69" s="28">
        <v>347844530.01999998</v>
      </c>
      <c r="FT69" s="28">
        <v>261405815.197</v>
      </c>
      <c r="FU69" s="28">
        <v>272275041.33740002</v>
      </c>
      <c r="FV69" s="28">
        <v>541646297.22850001</v>
      </c>
      <c r="FW69" s="28">
        <v>428193073.89160001</v>
      </c>
      <c r="FX69" s="28">
        <v>514717592.08679998</v>
      </c>
      <c r="FY69" s="28">
        <v>292761564.14120001</v>
      </c>
      <c r="FZ69" s="28">
        <v>230764811.92609999</v>
      </c>
    </row>
    <row r="70" spans="1:336" s="29" customFormat="1" x14ac:dyDescent="0.25">
      <c r="A70" s="20" t="s">
        <v>206</v>
      </c>
      <c r="B70" s="21">
        <v>11447140.77</v>
      </c>
      <c r="C70" s="21">
        <v>7320226.0300000003</v>
      </c>
      <c r="D70" s="21">
        <v>12388627.18</v>
      </c>
      <c r="E70" s="21">
        <v>15201226.449999999</v>
      </c>
      <c r="F70" s="21">
        <v>33710139.829999998</v>
      </c>
      <c r="G70" s="21">
        <v>20292887.940000001</v>
      </c>
      <c r="H70" s="21">
        <v>5297369.1100000003</v>
      </c>
      <c r="I70" s="21">
        <v>7387977.29</v>
      </c>
      <c r="J70" s="21">
        <v>6707177.2800000003</v>
      </c>
      <c r="K70" s="21">
        <v>4878874.76</v>
      </c>
      <c r="L70" s="21">
        <v>5028347.21</v>
      </c>
      <c r="M70" s="21">
        <v>4969677.7</v>
      </c>
      <c r="N70" s="21">
        <v>4892923.17</v>
      </c>
      <c r="O70" s="21">
        <v>5402783.0700000003</v>
      </c>
      <c r="P70" s="21">
        <v>2635123.08</v>
      </c>
      <c r="Q70" s="22">
        <v>4207781.37</v>
      </c>
      <c r="R70" s="21">
        <v>4428281.28</v>
      </c>
      <c r="S70" s="21">
        <v>4580188.42</v>
      </c>
      <c r="T70" s="21">
        <v>4327374.0999999996</v>
      </c>
      <c r="U70" s="21">
        <v>5138863</v>
      </c>
      <c r="V70" s="21">
        <v>4076001.69</v>
      </c>
      <c r="W70" s="21">
        <v>70457686.290000007</v>
      </c>
      <c r="X70" s="21">
        <v>718331346.15999997</v>
      </c>
      <c r="Y70" s="21">
        <v>5929615.4199999999</v>
      </c>
      <c r="Z70" s="21">
        <v>5260836.4800000004</v>
      </c>
      <c r="AA70" s="21">
        <v>3551463.33</v>
      </c>
      <c r="AB70" s="21">
        <v>3106955.39</v>
      </c>
      <c r="AC70" s="23">
        <v>2912685.02</v>
      </c>
      <c r="AD70" s="21">
        <v>5377186.0499999998</v>
      </c>
      <c r="AE70" s="23">
        <v>5368508.99</v>
      </c>
      <c r="AF70" s="23">
        <v>4135082.8</v>
      </c>
      <c r="AG70" s="21">
        <v>4374453.6900000004</v>
      </c>
      <c r="AH70" s="23">
        <v>4473709.46</v>
      </c>
      <c r="AI70" s="23">
        <v>4665727.24</v>
      </c>
      <c r="AJ70" s="23">
        <v>5387704.4400000004</v>
      </c>
      <c r="AK70" s="23">
        <v>6884937.7199999997</v>
      </c>
      <c r="AL70" s="21">
        <v>6101844.1299999999</v>
      </c>
      <c r="AM70" s="21">
        <v>5823367.7400000002</v>
      </c>
      <c r="AN70" s="21">
        <v>7433048.9299999997</v>
      </c>
      <c r="AO70" s="21">
        <v>4821322.1100000003</v>
      </c>
      <c r="AP70" s="21">
        <v>7232967.5499999998</v>
      </c>
      <c r="AQ70" s="21">
        <v>7080373.04</v>
      </c>
      <c r="AR70" s="21">
        <v>6682936.46</v>
      </c>
      <c r="AS70" s="21">
        <v>8084019.3099999996</v>
      </c>
      <c r="AT70" s="21">
        <v>6911217.6299999999</v>
      </c>
      <c r="AU70" s="21">
        <v>6991881.8399999999</v>
      </c>
      <c r="AV70" s="21">
        <v>10262289.880000001</v>
      </c>
      <c r="AW70" s="21">
        <v>7265798.2400000002</v>
      </c>
      <c r="AX70" s="21">
        <v>3730470.29</v>
      </c>
      <c r="AY70" s="21">
        <v>4437535.74</v>
      </c>
      <c r="AZ70" s="21">
        <v>3815353.51</v>
      </c>
      <c r="BA70" s="21">
        <v>8436086.3499999996</v>
      </c>
      <c r="BB70" s="21">
        <v>6538801.29</v>
      </c>
      <c r="BC70" s="21">
        <v>7277291.9100000001</v>
      </c>
      <c r="BD70" s="21">
        <v>7483741.5999999996</v>
      </c>
      <c r="BE70" s="21">
        <v>9732516.6300000008</v>
      </c>
      <c r="BF70" s="21">
        <v>10568459.76</v>
      </c>
      <c r="BG70" s="21">
        <v>7304030.2999999998</v>
      </c>
      <c r="BH70" s="21">
        <v>5528711.7000000002</v>
      </c>
      <c r="BI70" s="21">
        <v>5635257.3700000001</v>
      </c>
      <c r="BJ70" s="24">
        <v>3047654.68</v>
      </c>
      <c r="BK70" s="24">
        <v>4419938.51</v>
      </c>
      <c r="BL70" s="24">
        <v>4940618.97</v>
      </c>
      <c r="BM70" s="24">
        <v>4684072.84</v>
      </c>
      <c r="BN70" s="24">
        <v>4628958.25</v>
      </c>
      <c r="BO70" s="24">
        <v>6469260.8499999996</v>
      </c>
      <c r="BP70" s="21">
        <v>5143101.41</v>
      </c>
      <c r="BQ70" s="21">
        <v>5361949.92</v>
      </c>
      <c r="BR70" s="21">
        <v>5460866.2999999998</v>
      </c>
      <c r="BS70" s="21">
        <v>5520473.4000000004</v>
      </c>
      <c r="BT70" s="21">
        <v>6238626.4100000001</v>
      </c>
      <c r="BU70" s="21">
        <v>5620975.46</v>
      </c>
      <c r="BV70" s="21">
        <v>4779075.25</v>
      </c>
      <c r="BW70" s="21">
        <v>4727776.5199999996</v>
      </c>
      <c r="BX70" s="21">
        <v>6488308.4900000002</v>
      </c>
      <c r="BY70" s="21">
        <v>6086775.6200000001</v>
      </c>
      <c r="BZ70" s="21">
        <v>4813822.24</v>
      </c>
      <c r="CA70" s="21">
        <v>12317277.92</v>
      </c>
      <c r="CB70" s="21">
        <v>9442859.1699999999</v>
      </c>
      <c r="CC70" s="21">
        <v>14752591.130000001</v>
      </c>
      <c r="CD70" s="21">
        <v>6123473.2199999997</v>
      </c>
      <c r="CE70" s="21">
        <v>7761245.8499999996</v>
      </c>
      <c r="CF70" s="21">
        <v>5536844.5</v>
      </c>
      <c r="CG70" s="21">
        <v>8409413.0399999991</v>
      </c>
      <c r="CH70" s="21">
        <v>5346052.33</v>
      </c>
      <c r="CI70" s="21">
        <v>6708600.8700000001</v>
      </c>
      <c r="CJ70" s="21">
        <v>6966818.5099999998</v>
      </c>
      <c r="CK70" s="21">
        <v>7814890.4500000002</v>
      </c>
      <c r="CL70" s="21">
        <v>3523128.33</v>
      </c>
      <c r="CM70" s="21">
        <v>4366059.5999999996</v>
      </c>
      <c r="CN70" s="21">
        <v>5731327.7699999996</v>
      </c>
      <c r="CO70" s="21">
        <v>4387188.1100000003</v>
      </c>
      <c r="CP70" s="21">
        <v>7580638.25</v>
      </c>
      <c r="CQ70" s="21">
        <v>4285378.91</v>
      </c>
      <c r="CR70" s="21">
        <v>3528355.91</v>
      </c>
      <c r="CS70" s="21">
        <v>3848859.63</v>
      </c>
      <c r="CT70" s="21">
        <v>5481625.0300000003</v>
      </c>
      <c r="CU70" s="21">
        <v>6658483.8300000001</v>
      </c>
      <c r="CV70" s="21">
        <v>4462861.07</v>
      </c>
      <c r="CW70" s="21">
        <v>2967974.12</v>
      </c>
      <c r="CX70" s="21">
        <v>3121081.22</v>
      </c>
      <c r="CY70" s="21">
        <v>4003032.49</v>
      </c>
      <c r="CZ70" s="21">
        <v>5453635.7000000002</v>
      </c>
      <c r="DA70" s="21">
        <v>4225479.4400000004</v>
      </c>
      <c r="DB70" s="21">
        <v>3239530.05</v>
      </c>
      <c r="DC70" s="21">
        <v>4360289.46</v>
      </c>
      <c r="DD70" s="21">
        <v>8558763.3699999992</v>
      </c>
      <c r="DE70" s="21">
        <v>3541070.59</v>
      </c>
      <c r="DF70" s="21">
        <v>3764729.83</v>
      </c>
      <c r="DG70" s="21">
        <v>4137020.18</v>
      </c>
      <c r="DH70" s="21">
        <v>4761368.83</v>
      </c>
      <c r="DI70" s="21">
        <v>3176891.12</v>
      </c>
      <c r="DJ70" s="21">
        <v>5314080.9800000004</v>
      </c>
      <c r="DK70" s="21">
        <v>4784207.18</v>
      </c>
      <c r="DL70" s="21">
        <v>4364012.66</v>
      </c>
      <c r="DM70" s="21">
        <v>4718969.34</v>
      </c>
      <c r="DN70" s="21">
        <v>3608218.68</v>
      </c>
      <c r="DO70" s="21">
        <v>3233572.86</v>
      </c>
      <c r="DP70" s="21">
        <v>5176093.0999999996</v>
      </c>
      <c r="DQ70" s="21">
        <v>3466650.37</v>
      </c>
      <c r="DR70" s="21">
        <v>3934233.09</v>
      </c>
      <c r="DS70" s="21">
        <v>3427624.83</v>
      </c>
      <c r="DT70" s="21">
        <v>5615670.3799999999</v>
      </c>
      <c r="DU70" s="21">
        <v>3384132.66</v>
      </c>
      <c r="DV70" s="21">
        <v>4620241</v>
      </c>
      <c r="DW70" s="21">
        <v>4083750.72</v>
      </c>
      <c r="DX70" s="21">
        <v>3109225.88</v>
      </c>
      <c r="DY70" s="21">
        <v>3761174.16</v>
      </c>
      <c r="DZ70" s="21">
        <v>4184313.48</v>
      </c>
      <c r="EA70" s="21">
        <v>4380398.1399999997</v>
      </c>
      <c r="EB70" s="21">
        <v>6998015.0899999999</v>
      </c>
      <c r="EC70" s="21">
        <v>3339333.03</v>
      </c>
      <c r="ED70" s="21">
        <v>3777539.16</v>
      </c>
      <c r="EE70" s="21">
        <v>4337992.57</v>
      </c>
      <c r="EF70" s="24">
        <v>2308675.62</v>
      </c>
      <c r="EG70" s="24">
        <v>3006784.04</v>
      </c>
      <c r="EH70" s="24">
        <v>3548064.33</v>
      </c>
      <c r="EI70" s="24">
        <v>3136938.12</v>
      </c>
      <c r="EJ70" s="24">
        <v>4044977.08</v>
      </c>
      <c r="EK70" s="25">
        <v>2953564.15</v>
      </c>
      <c r="EL70" s="24">
        <v>3098222.09</v>
      </c>
      <c r="EM70" s="155">
        <v>3120080.26</v>
      </c>
      <c r="EN70" s="24">
        <v>2749519.65</v>
      </c>
      <c r="EO70" s="24">
        <v>1973662.03</v>
      </c>
      <c r="EP70" s="24">
        <v>2766875.44</v>
      </c>
      <c r="EQ70" s="24">
        <v>3319505.8</v>
      </c>
      <c r="ER70" s="24">
        <v>3479619.81</v>
      </c>
      <c r="ES70" s="24">
        <v>3401059.78</v>
      </c>
      <c r="ET70" s="24">
        <v>3738033.54</v>
      </c>
      <c r="EU70" s="24">
        <v>2574413.0499999998</v>
      </c>
      <c r="EV70" s="24">
        <v>6156412.5800000001</v>
      </c>
      <c r="EW70" s="24">
        <v>3467836.52</v>
      </c>
      <c r="EX70" s="24">
        <v>3066974.09</v>
      </c>
      <c r="EY70" s="24">
        <v>3887020.9</v>
      </c>
      <c r="EZ70" s="24">
        <v>4665495.8899999997</v>
      </c>
      <c r="FA70" s="24">
        <v>4612483.3600000003</v>
      </c>
      <c r="FB70" s="24">
        <v>2774236.07</v>
      </c>
      <c r="FC70" s="38">
        <v>2565494.96</v>
      </c>
      <c r="FD70" s="38">
        <v>2459167.0499999998</v>
      </c>
      <c r="FE70" s="38">
        <v>2887601.38</v>
      </c>
      <c r="FF70" s="38">
        <v>4483103.67</v>
      </c>
      <c r="FG70" s="38">
        <v>3391764.76</v>
      </c>
      <c r="FH70" s="38">
        <v>3339784.14</v>
      </c>
      <c r="FI70" s="38">
        <v>1820898.09</v>
      </c>
      <c r="FJ70" s="38">
        <v>2464539.84</v>
      </c>
      <c r="FK70" s="38">
        <v>2631110.54</v>
      </c>
      <c r="FL70" s="38">
        <v>2496194.7000000002</v>
      </c>
      <c r="FM70" s="28">
        <v>2856226.54</v>
      </c>
      <c r="FN70" s="28">
        <v>2533537.86</v>
      </c>
      <c r="FO70" s="28">
        <v>1931960.43</v>
      </c>
      <c r="FP70" s="28">
        <v>3448356.64</v>
      </c>
      <c r="FQ70" s="28">
        <v>2191982.7999999998</v>
      </c>
      <c r="FR70" s="28">
        <v>4334765.08</v>
      </c>
      <c r="FS70" s="28">
        <v>3365635.4</v>
      </c>
      <c r="FT70" s="28">
        <v>2489651.2200000002</v>
      </c>
      <c r="FU70" s="28">
        <v>4110757.18</v>
      </c>
      <c r="FV70" s="28">
        <v>5526621.7300000004</v>
      </c>
      <c r="FW70" s="28">
        <v>3008789.45</v>
      </c>
      <c r="FX70" s="28">
        <v>3918474.99</v>
      </c>
      <c r="FY70" s="28">
        <v>3159288.5</v>
      </c>
      <c r="FZ70" s="28">
        <v>4270970.26</v>
      </c>
    </row>
    <row r="71" spans="1:336" s="29" customFormat="1" x14ac:dyDescent="0.25">
      <c r="A71" s="20" t="s">
        <v>207</v>
      </c>
      <c r="B71" s="21"/>
      <c r="C71" s="21"/>
      <c r="D71" s="21"/>
      <c r="E71" s="21"/>
      <c r="F71" s="21"/>
      <c r="G71" s="21"/>
      <c r="H71" s="21"/>
      <c r="I71" s="21"/>
      <c r="J71" s="21"/>
      <c r="K71" s="21">
        <v>15571.04</v>
      </c>
      <c r="L71" s="21">
        <v>29403.45</v>
      </c>
      <c r="M71" s="21">
        <v>14578.36</v>
      </c>
      <c r="N71" s="21">
        <v>12998.55</v>
      </c>
      <c r="O71" s="21">
        <v>18709.8</v>
      </c>
      <c r="P71" s="21">
        <v>23276.7</v>
      </c>
      <c r="Q71" s="22">
        <v>0</v>
      </c>
      <c r="R71" s="21">
        <v>198.9</v>
      </c>
      <c r="S71" s="21">
        <v>25277.58</v>
      </c>
      <c r="T71" s="21">
        <v>13062.7</v>
      </c>
      <c r="U71" s="21">
        <v>873.85</v>
      </c>
      <c r="V71" s="21">
        <v>618025.6</v>
      </c>
      <c r="W71" s="21">
        <v>241429691.02000001</v>
      </c>
      <c r="X71" s="21">
        <v>114498148.56999999</v>
      </c>
      <c r="Y71" s="21">
        <v>4113.09</v>
      </c>
      <c r="Z71" s="21">
        <v>4237.5600000000004</v>
      </c>
      <c r="AA71" s="21">
        <v>274316.28999999998</v>
      </c>
      <c r="AB71" s="21">
        <v>76379.86</v>
      </c>
      <c r="AC71" s="23">
        <v>153806.91</v>
      </c>
      <c r="AD71" s="21">
        <v>66156.86</v>
      </c>
      <c r="AE71" s="23">
        <v>274062.68</v>
      </c>
      <c r="AF71" s="23">
        <v>118838.91</v>
      </c>
      <c r="AG71" s="21">
        <v>65040.11</v>
      </c>
      <c r="AH71" s="23">
        <v>27729.91</v>
      </c>
      <c r="AI71" s="23">
        <v>0</v>
      </c>
      <c r="AJ71" s="23">
        <v>44883.49</v>
      </c>
      <c r="AK71" s="23">
        <v>23683.9</v>
      </c>
      <c r="AL71" s="21">
        <v>11010.3</v>
      </c>
      <c r="AM71" s="21">
        <v>88197.47</v>
      </c>
      <c r="AN71" s="21">
        <v>48351.55</v>
      </c>
      <c r="AO71" s="21">
        <v>14839.98</v>
      </c>
      <c r="AP71" s="21">
        <v>19454.73</v>
      </c>
      <c r="AQ71" s="21">
        <v>60984.88</v>
      </c>
      <c r="AR71" s="21">
        <v>5670.28</v>
      </c>
      <c r="AS71" s="21">
        <v>258874.26</v>
      </c>
      <c r="AT71" s="21">
        <v>373111.19</v>
      </c>
      <c r="AU71" s="21">
        <v>458.5</v>
      </c>
      <c r="AV71" s="21">
        <v>70615.03</v>
      </c>
      <c r="AW71" s="21">
        <v>2109.09</v>
      </c>
      <c r="AX71" s="21">
        <v>1017.92</v>
      </c>
      <c r="AY71" s="21">
        <v>2885.99</v>
      </c>
      <c r="AZ71" s="21">
        <v>3157.35</v>
      </c>
      <c r="BA71" s="21">
        <v>9635</v>
      </c>
      <c r="BB71" s="21">
        <v>6617</v>
      </c>
      <c r="BC71" s="21">
        <v>0</v>
      </c>
      <c r="BD71" s="21">
        <v>0</v>
      </c>
      <c r="BE71" s="21">
        <v>0</v>
      </c>
      <c r="BF71" s="21">
        <v>0</v>
      </c>
      <c r="BG71" s="21">
        <v>0</v>
      </c>
      <c r="BH71" s="21">
        <v>0</v>
      </c>
      <c r="BI71" s="21">
        <v>0</v>
      </c>
      <c r="BJ71" s="24">
        <v>0</v>
      </c>
      <c r="BK71" s="24">
        <v>0</v>
      </c>
      <c r="BL71" s="24">
        <v>0</v>
      </c>
      <c r="BM71" s="24">
        <v>0</v>
      </c>
      <c r="BN71" s="24">
        <v>0</v>
      </c>
      <c r="BO71" s="24">
        <v>0</v>
      </c>
      <c r="BP71" s="21">
        <v>0</v>
      </c>
      <c r="BQ71" s="21">
        <v>0</v>
      </c>
      <c r="BR71" s="21">
        <v>0</v>
      </c>
      <c r="BS71" s="21">
        <v>0</v>
      </c>
      <c r="BT71" s="21">
        <v>0</v>
      </c>
      <c r="BU71" s="21">
        <v>0</v>
      </c>
      <c r="BV71" s="21">
        <v>0</v>
      </c>
      <c r="BW71" s="21">
        <v>0</v>
      </c>
      <c r="BX71" s="21">
        <v>0</v>
      </c>
      <c r="BY71" s="21">
        <v>0</v>
      </c>
      <c r="BZ71" s="21">
        <v>0</v>
      </c>
      <c r="CA71" s="21">
        <v>0</v>
      </c>
      <c r="CB71" s="21">
        <v>0</v>
      </c>
      <c r="CC71" s="21">
        <v>0</v>
      </c>
      <c r="CD71" s="21">
        <v>0</v>
      </c>
      <c r="CE71" s="21">
        <v>0</v>
      </c>
      <c r="CF71" s="21">
        <v>0</v>
      </c>
      <c r="CG71" s="21">
        <v>0</v>
      </c>
      <c r="CH71" s="21">
        <v>0</v>
      </c>
      <c r="CI71" s="21">
        <v>0</v>
      </c>
      <c r="CJ71" s="21">
        <v>0</v>
      </c>
      <c r="CK71" s="21">
        <v>0</v>
      </c>
      <c r="CL71" s="21">
        <v>0</v>
      </c>
      <c r="CM71" s="21">
        <v>0</v>
      </c>
      <c r="CN71" s="21">
        <v>0</v>
      </c>
      <c r="CO71" s="21">
        <v>0</v>
      </c>
      <c r="CP71" s="21">
        <v>0</v>
      </c>
      <c r="CQ71" s="21">
        <v>0</v>
      </c>
      <c r="CR71" s="21">
        <v>0</v>
      </c>
      <c r="CS71" s="21">
        <v>0</v>
      </c>
      <c r="CT71" s="21">
        <v>0</v>
      </c>
      <c r="CU71" s="21">
        <v>0</v>
      </c>
      <c r="CV71" s="21">
        <v>0</v>
      </c>
      <c r="CW71" s="21">
        <v>0</v>
      </c>
      <c r="CX71" s="21">
        <v>0</v>
      </c>
      <c r="CY71" s="21">
        <v>0</v>
      </c>
      <c r="CZ71" s="21">
        <v>0</v>
      </c>
      <c r="DA71" s="21">
        <v>0</v>
      </c>
      <c r="DB71" s="21">
        <v>0</v>
      </c>
      <c r="DC71" s="21">
        <v>0</v>
      </c>
      <c r="DD71" s="21">
        <v>0</v>
      </c>
      <c r="DE71" s="21">
        <v>0</v>
      </c>
      <c r="DF71" s="21">
        <v>0</v>
      </c>
      <c r="DG71" s="21">
        <v>0</v>
      </c>
      <c r="DH71" s="21">
        <v>0</v>
      </c>
      <c r="DI71" s="21">
        <v>0</v>
      </c>
      <c r="DJ71" s="21">
        <v>0</v>
      </c>
      <c r="DK71" s="21">
        <v>0</v>
      </c>
      <c r="DL71" s="21">
        <v>0</v>
      </c>
      <c r="DM71" s="21">
        <v>0</v>
      </c>
      <c r="DN71" s="21">
        <v>0</v>
      </c>
      <c r="DO71" s="21">
        <v>0</v>
      </c>
      <c r="DP71" s="21">
        <v>0</v>
      </c>
      <c r="DQ71" s="21">
        <v>0</v>
      </c>
      <c r="DR71" s="21">
        <v>0</v>
      </c>
      <c r="DS71" s="21">
        <v>0</v>
      </c>
      <c r="DT71" s="21">
        <v>0</v>
      </c>
      <c r="DU71" s="21">
        <v>0</v>
      </c>
      <c r="DV71" s="21">
        <v>0</v>
      </c>
      <c r="DW71" s="21">
        <v>0</v>
      </c>
      <c r="DX71" s="21">
        <v>0</v>
      </c>
      <c r="DY71" s="21">
        <v>0</v>
      </c>
      <c r="DZ71" s="21">
        <v>0</v>
      </c>
      <c r="EA71" s="21">
        <v>0</v>
      </c>
      <c r="EB71" s="21">
        <v>0</v>
      </c>
      <c r="EC71" s="21">
        <v>0</v>
      </c>
      <c r="ED71" s="21">
        <v>0</v>
      </c>
      <c r="EE71" s="21">
        <v>0</v>
      </c>
      <c r="EF71" s="113">
        <v>0</v>
      </c>
      <c r="EG71" s="24">
        <v>0</v>
      </c>
      <c r="EH71" s="24">
        <v>0</v>
      </c>
      <c r="EI71" s="24">
        <v>0</v>
      </c>
      <c r="EJ71" s="24">
        <v>0</v>
      </c>
      <c r="EK71" s="156">
        <v>0</v>
      </c>
      <c r="EL71" s="24">
        <v>0</v>
      </c>
      <c r="EM71" s="157">
        <v>0</v>
      </c>
      <c r="EN71" s="24">
        <v>0</v>
      </c>
      <c r="EO71" s="24">
        <v>0</v>
      </c>
      <c r="EP71" s="24">
        <v>0</v>
      </c>
      <c r="EQ71" s="24">
        <v>0</v>
      </c>
      <c r="ER71" s="24">
        <v>0</v>
      </c>
      <c r="ES71" s="24">
        <v>0</v>
      </c>
      <c r="ET71" s="24">
        <v>0</v>
      </c>
      <c r="EU71" s="24">
        <v>0</v>
      </c>
      <c r="EV71" s="24">
        <v>0</v>
      </c>
      <c r="EW71" s="24">
        <v>0</v>
      </c>
      <c r="EX71" s="24">
        <v>0</v>
      </c>
      <c r="EY71" s="24">
        <v>0</v>
      </c>
      <c r="EZ71" s="24">
        <v>298.70999999999998</v>
      </c>
      <c r="FA71" s="24">
        <v>71717.55</v>
      </c>
      <c r="FB71" s="24">
        <v>75745.48</v>
      </c>
      <c r="FC71" s="38">
        <v>168730.5</v>
      </c>
      <c r="FD71" s="38">
        <v>37605.39</v>
      </c>
      <c r="FE71" s="38">
        <v>261593.63</v>
      </c>
      <c r="FF71" s="38">
        <v>68463.95</v>
      </c>
      <c r="FG71" s="38">
        <v>118068.23</v>
      </c>
      <c r="FH71" s="38">
        <v>113556.48</v>
      </c>
      <c r="FI71" s="38">
        <v>82649.3</v>
      </c>
      <c r="FJ71" s="38">
        <v>171721.97</v>
      </c>
      <c r="FK71" s="38">
        <v>30763.5</v>
      </c>
      <c r="FL71" s="38">
        <v>152046.68</v>
      </c>
      <c r="FM71" s="28">
        <v>694657.61</v>
      </c>
      <c r="FN71" s="28">
        <v>33460.800000000003</v>
      </c>
      <c r="FO71" s="28">
        <v>220398.01</v>
      </c>
      <c r="FP71" s="115">
        <v>42033.4</v>
      </c>
      <c r="FQ71" s="115">
        <v>24221.41</v>
      </c>
      <c r="FR71" s="115">
        <v>887568.68</v>
      </c>
      <c r="FS71" s="28">
        <v>476161.51</v>
      </c>
      <c r="FT71" s="28">
        <v>141742.01</v>
      </c>
      <c r="FU71" s="28">
        <v>13049.42</v>
      </c>
      <c r="FV71" s="28">
        <v>78801.69</v>
      </c>
      <c r="FW71" s="28">
        <v>44072.66</v>
      </c>
      <c r="FX71" s="28">
        <v>73813.36</v>
      </c>
      <c r="FY71" s="28">
        <v>578389.9</v>
      </c>
      <c r="FZ71" s="115">
        <v>158198.22</v>
      </c>
    </row>
    <row r="72" spans="1:336" s="29" customFormat="1" x14ac:dyDescent="0.25">
      <c r="A72" s="20" t="s">
        <v>243</v>
      </c>
      <c r="B72" s="21">
        <v>26667569.710000001</v>
      </c>
      <c r="C72" s="21">
        <v>18780348.210000001</v>
      </c>
      <c r="D72" s="21">
        <v>29532966.940000001</v>
      </c>
      <c r="E72" s="21">
        <v>44878822.640000001</v>
      </c>
      <c r="F72" s="21">
        <v>7833719.5899999999</v>
      </c>
      <c r="G72" s="21">
        <v>26952156.75</v>
      </c>
      <c r="H72" s="21">
        <v>21833613.579999998</v>
      </c>
      <c r="I72" s="21">
        <v>15446780.23</v>
      </c>
      <c r="J72" s="21">
        <v>29029816.030000001</v>
      </c>
      <c r="K72" s="21">
        <v>40122773.229999997</v>
      </c>
      <c r="L72" s="21">
        <v>20435927.870000001</v>
      </c>
      <c r="M72" s="21">
        <v>18664690.579999998</v>
      </c>
      <c r="N72" s="21">
        <v>13604515.6</v>
      </c>
      <c r="O72" s="21">
        <v>30752795.010000002</v>
      </c>
      <c r="P72" s="21">
        <v>10847814.119999999</v>
      </c>
      <c r="Q72" s="22">
        <v>21876776.309999999</v>
      </c>
      <c r="R72" s="21">
        <v>17179593.510000002</v>
      </c>
      <c r="S72" s="21">
        <v>7690695.2599999998</v>
      </c>
      <c r="T72" s="21">
        <v>2830935.65</v>
      </c>
      <c r="U72" s="21">
        <v>10134817.01</v>
      </c>
      <c r="V72" s="21">
        <v>10244195.130000001</v>
      </c>
      <c r="W72" s="21">
        <v>4344</v>
      </c>
      <c r="X72" s="21">
        <v>5083</v>
      </c>
      <c r="Y72" s="21">
        <v>11762376.140000001</v>
      </c>
      <c r="Z72" s="21">
        <v>12344426.76</v>
      </c>
      <c r="AA72" s="21">
        <v>24859821.23</v>
      </c>
      <c r="AB72" s="21">
        <v>10193845.58</v>
      </c>
      <c r="AC72" s="23">
        <v>13784152.960000001</v>
      </c>
      <c r="AD72" s="21">
        <v>20146612.210000001</v>
      </c>
      <c r="AE72" s="23">
        <v>23020405.68</v>
      </c>
      <c r="AF72" s="23">
        <v>9493806.9100000001</v>
      </c>
      <c r="AG72" s="21">
        <v>10322261.74</v>
      </c>
      <c r="AH72" s="23">
        <v>10210403.84</v>
      </c>
      <c r="AI72" s="23">
        <v>6667687.9699999997</v>
      </c>
      <c r="AJ72" s="23">
        <v>10533908.02</v>
      </c>
      <c r="AK72" s="23">
        <v>5704918.7300000004</v>
      </c>
      <c r="AL72" s="21">
        <v>4044472.17</v>
      </c>
      <c r="AM72" s="21">
        <v>4077091.54</v>
      </c>
      <c r="AN72" s="21">
        <v>5877314.9900000002</v>
      </c>
      <c r="AO72" s="21">
        <v>5856015.7199999997</v>
      </c>
      <c r="AP72" s="21">
        <v>20542286.850000001</v>
      </c>
      <c r="AQ72" s="21">
        <v>15547107.09</v>
      </c>
      <c r="AR72" s="21">
        <v>5141357.3</v>
      </c>
      <c r="AS72" s="21">
        <v>8812880.8399999999</v>
      </c>
      <c r="AT72" s="21">
        <v>17356492.329999998</v>
      </c>
      <c r="AU72" s="21">
        <v>6901965.6399999997</v>
      </c>
      <c r="AV72" s="21">
        <v>32724004.710000001</v>
      </c>
      <c r="AW72" s="21">
        <v>51835006.710000001</v>
      </c>
      <c r="AX72" s="21">
        <v>25047255.789999999</v>
      </c>
      <c r="AY72" s="21">
        <v>26084575.800000001</v>
      </c>
      <c r="AZ72" s="21">
        <v>25177827.920000002</v>
      </c>
      <c r="BA72" s="21">
        <v>24675517.510000002</v>
      </c>
      <c r="BB72" s="21">
        <v>16558011.1</v>
      </c>
      <c r="BC72" s="21">
        <v>18023273.890000001</v>
      </c>
      <c r="BD72" s="21">
        <v>13700152.66</v>
      </c>
      <c r="BE72" s="21">
        <v>16420517.279999999</v>
      </c>
      <c r="BF72" s="21">
        <v>28390680.890000001</v>
      </c>
      <c r="BG72" s="21">
        <v>18765029.859999999</v>
      </c>
      <c r="BH72" s="21">
        <v>11164442.77</v>
      </c>
      <c r="BI72" s="21">
        <v>13026995.85</v>
      </c>
      <c r="BJ72" s="24">
        <v>12372137.83</v>
      </c>
      <c r="BK72" s="24">
        <v>11101153.130000001</v>
      </c>
      <c r="BL72" s="24">
        <v>16553911.050000001</v>
      </c>
      <c r="BM72" s="24">
        <v>16556799.33</v>
      </c>
      <c r="BN72" s="24">
        <v>15371555.66</v>
      </c>
      <c r="BO72" s="24">
        <v>7441560.2000000002</v>
      </c>
      <c r="BP72" s="21">
        <v>14798309.27</v>
      </c>
      <c r="BQ72" s="21">
        <v>21101042.329999998</v>
      </c>
      <c r="BR72" s="21">
        <v>16377084.17</v>
      </c>
      <c r="BS72" s="21">
        <v>15073279.93</v>
      </c>
      <c r="BT72" s="21">
        <v>21354524.829999998</v>
      </c>
      <c r="BU72" s="21">
        <v>13288110.23</v>
      </c>
      <c r="BV72" s="21">
        <v>14796642.300000001</v>
      </c>
      <c r="BW72" s="21">
        <v>14700085.68</v>
      </c>
      <c r="BX72" s="21">
        <v>8455221.7599999998</v>
      </c>
      <c r="BY72" s="21">
        <v>14982633</v>
      </c>
      <c r="BZ72" s="21">
        <v>17922554.25</v>
      </c>
      <c r="CA72" s="21">
        <v>22716537.73</v>
      </c>
      <c r="CB72" s="21">
        <v>27931441.030000001</v>
      </c>
      <c r="CC72" s="21">
        <v>12616409.890000001</v>
      </c>
      <c r="CD72" s="21">
        <v>17295412.739999998</v>
      </c>
      <c r="CE72" s="21">
        <v>34811187.710000001</v>
      </c>
      <c r="CF72" s="21">
        <v>9983679.1999999993</v>
      </c>
      <c r="CG72" s="21">
        <v>5272674.58</v>
      </c>
      <c r="CH72" s="21">
        <v>9525592.5700000003</v>
      </c>
      <c r="CI72" s="21">
        <v>9293458.3100000005</v>
      </c>
      <c r="CJ72" s="21">
        <v>6010264.6399999997</v>
      </c>
      <c r="CK72" s="21">
        <v>5226666.54</v>
      </c>
      <c r="CL72" s="21">
        <v>12990610.970000001</v>
      </c>
      <c r="CM72" s="21">
        <v>13458434.529999999</v>
      </c>
      <c r="CN72" s="21">
        <v>16726666.369999999</v>
      </c>
      <c r="CO72" s="21">
        <v>9304293.6699999999</v>
      </c>
      <c r="CP72" s="21">
        <v>20571093.02</v>
      </c>
      <c r="CQ72" s="21">
        <v>12676069.68</v>
      </c>
      <c r="CR72" s="21">
        <v>8733730.3450000007</v>
      </c>
      <c r="CS72" s="21">
        <v>10980468.865</v>
      </c>
      <c r="CT72" s="21">
        <v>14583114.244999999</v>
      </c>
      <c r="CU72" s="21">
        <v>9360845.5950000007</v>
      </c>
      <c r="CV72" s="21">
        <v>11571518.385</v>
      </c>
      <c r="CW72" s="21">
        <v>14147826.09</v>
      </c>
      <c r="CX72" s="21">
        <v>16315567.470000001</v>
      </c>
      <c r="CY72" s="21">
        <v>15364784.779999999</v>
      </c>
      <c r="CZ72" s="21">
        <v>19959818.289999999</v>
      </c>
      <c r="DA72" s="21">
        <v>20550442.280000001</v>
      </c>
      <c r="DB72" s="21">
        <v>25205055.530000001</v>
      </c>
      <c r="DC72" s="21">
        <v>46131033.140000001</v>
      </c>
      <c r="DD72" s="21">
        <v>145606339.31999999</v>
      </c>
      <c r="DE72" s="21">
        <v>100196637.77</v>
      </c>
      <c r="DF72" s="21">
        <v>75935641.105000004</v>
      </c>
      <c r="DG72" s="21">
        <v>74953760.775000006</v>
      </c>
      <c r="DH72" s="21">
        <v>40401956.774999999</v>
      </c>
      <c r="DI72" s="21">
        <v>26522084.524999999</v>
      </c>
      <c r="DJ72" s="21">
        <v>48190649.369999997</v>
      </c>
      <c r="DK72" s="21">
        <v>42060941.005000003</v>
      </c>
      <c r="DL72" s="21">
        <v>71426875.049999997</v>
      </c>
      <c r="DM72" s="21">
        <v>71574516.930000007</v>
      </c>
      <c r="DN72" s="21">
        <v>57123953.204999998</v>
      </c>
      <c r="DO72" s="21">
        <v>52828095.969999999</v>
      </c>
      <c r="DP72" s="21">
        <v>70372847.540000007</v>
      </c>
      <c r="DQ72" s="21">
        <v>74358844.715000004</v>
      </c>
      <c r="DR72" s="21">
        <v>60337309.719999999</v>
      </c>
      <c r="DS72" s="21">
        <v>40133138.064999998</v>
      </c>
      <c r="DT72" s="21">
        <v>41251575.445</v>
      </c>
      <c r="DU72" s="21">
        <v>36513082.594999999</v>
      </c>
      <c r="DV72" s="21">
        <v>48757082.170000002</v>
      </c>
      <c r="DW72" s="21">
        <v>36019374.954999998</v>
      </c>
      <c r="DX72" s="21">
        <v>75795296.525000006</v>
      </c>
      <c r="DY72" s="21">
        <v>69140840.385000005</v>
      </c>
      <c r="DZ72" s="21">
        <v>102030112.06</v>
      </c>
      <c r="EA72" s="21">
        <v>102753858.13500001</v>
      </c>
      <c r="EB72" s="21">
        <v>110363913.94</v>
      </c>
      <c r="EC72" s="21">
        <v>54678707.174999997</v>
      </c>
      <c r="ED72" s="21">
        <v>88973748.090000004</v>
      </c>
      <c r="EE72" s="21">
        <v>61849529.140000001</v>
      </c>
      <c r="EF72" s="24">
        <v>56459864.899999999</v>
      </c>
      <c r="EG72" s="24">
        <v>81410800.780000001</v>
      </c>
      <c r="EH72" s="24">
        <v>90123362.234999999</v>
      </c>
      <c r="EI72" s="24">
        <v>76222949.480000004</v>
      </c>
      <c r="EJ72" s="24">
        <v>125841857.565</v>
      </c>
      <c r="EK72" s="24">
        <v>77223153.504999995</v>
      </c>
      <c r="EL72" s="24">
        <v>108423438.655</v>
      </c>
      <c r="EM72" s="155">
        <v>69684612.230000004</v>
      </c>
      <c r="EN72" s="24">
        <v>120127420.7</v>
      </c>
      <c r="EO72" s="24">
        <v>90496024.694999993</v>
      </c>
      <c r="EP72" s="24">
        <v>71785799.734999999</v>
      </c>
      <c r="EQ72" s="24">
        <v>86768072.025000006</v>
      </c>
      <c r="ER72" s="24">
        <v>72437670.515000001</v>
      </c>
      <c r="ES72" s="24">
        <f>78276153.705+541575.01</f>
        <v>78817728.715000004</v>
      </c>
      <c r="ET72" s="24">
        <v>66493559.18</v>
      </c>
      <c r="EU72" s="24">
        <v>144789304.22</v>
      </c>
      <c r="EV72" s="24">
        <v>97649194.730000004</v>
      </c>
      <c r="EW72" s="24">
        <v>116825918.34</v>
      </c>
      <c r="EX72" s="24">
        <v>121301768.345</v>
      </c>
      <c r="EY72" s="24">
        <v>126965743.51000001</v>
      </c>
      <c r="EZ72" s="24">
        <v>125296386.035</v>
      </c>
      <c r="FA72" s="24">
        <v>124434558.11499999</v>
      </c>
      <c r="FB72" s="24">
        <v>83028087.859999999</v>
      </c>
      <c r="FC72" s="38">
        <v>113065632.675</v>
      </c>
      <c r="FD72" s="38">
        <v>120208242.11499999</v>
      </c>
      <c r="FE72" s="38">
        <v>168337635.59999999</v>
      </c>
      <c r="FF72" s="38">
        <v>114197629.245</v>
      </c>
      <c r="FG72" s="38">
        <v>122006906.935</v>
      </c>
      <c r="FH72" s="38">
        <v>138990702.625</v>
      </c>
      <c r="FI72" s="38">
        <v>139216976.095</v>
      </c>
      <c r="FJ72" s="38">
        <v>176529908.41</v>
      </c>
      <c r="FK72" s="38">
        <v>215628998.14500001</v>
      </c>
      <c r="FL72" s="38">
        <v>269382917.39499998</v>
      </c>
      <c r="FM72" s="28">
        <v>366010836.89499998</v>
      </c>
      <c r="FN72" s="28">
        <v>237107055.84</v>
      </c>
      <c r="FO72" s="28">
        <v>189876729.90000001</v>
      </c>
      <c r="FP72" s="28">
        <v>199384409.96000001</v>
      </c>
      <c r="FQ72" s="28">
        <v>254663441.59999999</v>
      </c>
      <c r="FR72" s="28">
        <v>265991703.05000001</v>
      </c>
      <c r="FS72" s="28">
        <v>400135843.07999998</v>
      </c>
      <c r="FT72" s="28">
        <v>348564203.56999999</v>
      </c>
      <c r="FU72" s="28">
        <v>392521163.74000001</v>
      </c>
      <c r="FV72" s="28">
        <v>717998111.98000002</v>
      </c>
      <c r="FW72" s="28">
        <v>602719183.39100003</v>
      </c>
      <c r="FX72" s="28">
        <v>626176869.25450003</v>
      </c>
      <c r="FY72" s="28">
        <v>572904856.03199995</v>
      </c>
      <c r="FZ72" s="28">
        <v>417112239.222</v>
      </c>
    </row>
    <row r="73" spans="1:336" x14ac:dyDescent="0.25">
      <c r="A73" s="51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3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145"/>
      <c r="AD73" s="52"/>
      <c r="AE73" s="145"/>
      <c r="AF73" s="145"/>
      <c r="AG73" s="158"/>
      <c r="AH73" s="159"/>
      <c r="AI73" s="145"/>
      <c r="AJ73" s="145"/>
      <c r="AK73" s="145"/>
      <c r="AL73" s="52"/>
      <c r="AM73" s="52"/>
      <c r="AN73" s="52"/>
      <c r="AO73" s="52"/>
      <c r="AP73" s="52"/>
      <c r="AQ73" s="52"/>
      <c r="AR73" s="52"/>
      <c r="AS73" s="158"/>
      <c r="AT73" s="52"/>
      <c r="AU73" s="54"/>
      <c r="AV73" s="54"/>
      <c r="AW73" s="54"/>
      <c r="AX73" s="54"/>
      <c r="AY73" s="54"/>
      <c r="AZ73" s="54"/>
      <c r="BA73" s="54"/>
      <c r="BB73" s="54"/>
      <c r="BC73" s="54"/>
      <c r="BE73" s="160"/>
      <c r="BF73" s="54"/>
      <c r="BG73" s="54"/>
      <c r="BH73" s="54"/>
      <c r="BJ73" s="44"/>
      <c r="BN73" s="54"/>
      <c r="BO73" s="54"/>
      <c r="BP73" s="54"/>
      <c r="BQ73" s="55"/>
      <c r="BR73" s="55"/>
      <c r="BS73" s="55"/>
      <c r="BZ73" s="46"/>
      <c r="CA73" s="54"/>
      <c r="CB73" s="54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</row>
    <row r="74" spans="1:336" x14ac:dyDescent="0.25">
      <c r="A74" s="1" t="s">
        <v>208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126"/>
      <c r="M74" s="126"/>
      <c r="N74" s="126"/>
      <c r="O74" s="126"/>
      <c r="P74" s="126"/>
      <c r="Q74" s="127"/>
      <c r="R74" s="126"/>
      <c r="S74" s="4"/>
      <c r="T74" s="126"/>
      <c r="U74" s="126"/>
      <c r="V74" s="4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58"/>
      <c r="AH74" s="161"/>
      <c r="AI74" s="4"/>
      <c r="AJ74" s="5"/>
      <c r="AK74" s="4"/>
      <c r="AL74" s="4"/>
      <c r="AM74" s="4"/>
      <c r="AN74" s="5"/>
      <c r="AO74" s="4"/>
      <c r="AP74" s="4"/>
      <c r="AQ74" s="4"/>
      <c r="AR74" s="4"/>
      <c r="AS74" s="158"/>
      <c r="AT74" s="4"/>
      <c r="AU74" s="4"/>
      <c r="AV74" s="162"/>
      <c r="AW74" s="162"/>
      <c r="AX74" s="162"/>
      <c r="AY74" s="162"/>
      <c r="AZ74" s="162"/>
      <c r="BA74" s="162"/>
      <c r="BB74" s="162"/>
      <c r="BC74" s="162"/>
      <c r="BE74" s="160"/>
      <c r="BF74" s="141"/>
      <c r="BG74" s="141"/>
      <c r="BH74" s="141"/>
      <c r="BJ74" s="44"/>
      <c r="BN74" s="141"/>
      <c r="BO74" s="141"/>
      <c r="BP74" s="141"/>
      <c r="BQ74" s="55"/>
      <c r="BR74" s="55"/>
      <c r="BS74" s="55"/>
      <c r="BZ74" s="46"/>
      <c r="CA74" s="162"/>
      <c r="CB74" s="162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142"/>
      <c r="FD74" s="142"/>
      <c r="FE74" s="142"/>
      <c r="FF74" s="142"/>
      <c r="FG74" s="142"/>
      <c r="FH74" s="142"/>
      <c r="FI74" s="142"/>
      <c r="FJ74" s="142"/>
      <c r="FK74" s="142"/>
      <c r="FL74" s="142"/>
      <c r="FM74" s="142"/>
      <c r="FN74" s="142"/>
      <c r="FO74" s="142"/>
      <c r="FP74" s="142"/>
      <c r="FQ74" s="142"/>
      <c r="FR74" s="142"/>
      <c r="FS74" s="142"/>
      <c r="FT74" s="142"/>
      <c r="FU74" s="142"/>
      <c r="FV74" s="142"/>
      <c r="FW74" s="142"/>
      <c r="FX74" s="142"/>
      <c r="FY74" s="142"/>
      <c r="FZ74" s="142"/>
    </row>
    <row r="75" spans="1:336" s="12" customFormat="1" x14ac:dyDescent="0.25">
      <c r="A75" s="163" t="s">
        <v>209</v>
      </c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3" t="s">
        <v>12</v>
      </c>
      <c r="M75" s="163" t="s">
        <v>13</v>
      </c>
      <c r="N75" s="163" t="s">
        <v>14</v>
      </c>
      <c r="O75" s="163" t="s">
        <v>15</v>
      </c>
      <c r="P75" s="163" t="s">
        <v>16</v>
      </c>
      <c r="Q75" s="163" t="s">
        <v>17</v>
      </c>
      <c r="R75" s="163" t="s">
        <v>18</v>
      </c>
      <c r="S75" s="163" t="s">
        <v>19</v>
      </c>
      <c r="T75" s="163" t="s">
        <v>20</v>
      </c>
      <c r="U75" s="163" t="s">
        <v>21</v>
      </c>
      <c r="V75" s="163" t="str">
        <f>$V$30</f>
        <v>January 2013</v>
      </c>
      <c r="W75" s="163" t="s">
        <v>23</v>
      </c>
      <c r="X75" s="163" t="s">
        <v>24</v>
      </c>
      <c r="Y75" s="163" t="s">
        <v>25</v>
      </c>
      <c r="Z75" s="163" t="s">
        <v>26</v>
      </c>
      <c r="AA75" s="163" t="s">
        <v>27</v>
      </c>
      <c r="AB75" s="163" t="s">
        <v>28</v>
      </c>
      <c r="AC75" s="163" t="s">
        <v>29</v>
      </c>
      <c r="AD75" s="163" t="s">
        <v>30</v>
      </c>
      <c r="AE75" s="163" t="s">
        <v>31</v>
      </c>
      <c r="AF75" s="163" t="s">
        <v>32</v>
      </c>
      <c r="AG75" s="163" t="s">
        <v>33</v>
      </c>
      <c r="AH75" s="163" t="str">
        <f>AH2</f>
        <v>January 2014</v>
      </c>
      <c r="AI75" s="163" t="s">
        <v>35</v>
      </c>
      <c r="AJ75" s="163" t="s">
        <v>36</v>
      </c>
      <c r="AK75" s="163" t="s">
        <v>37</v>
      </c>
      <c r="AL75" s="163" t="s">
        <v>38</v>
      </c>
      <c r="AM75" s="163" t="s">
        <v>39</v>
      </c>
      <c r="AN75" s="163" t="s">
        <v>40</v>
      </c>
      <c r="AO75" s="163" t="s">
        <v>41</v>
      </c>
      <c r="AP75" s="163" t="s">
        <v>42</v>
      </c>
      <c r="AQ75" s="163" t="str">
        <f>AQ62</f>
        <v>October 2014</v>
      </c>
      <c r="AR75" s="163" t="str">
        <f>AR2</f>
        <v>November 2014</v>
      </c>
      <c r="AS75" s="163" t="str">
        <f>AS2</f>
        <v>December 2014</v>
      </c>
      <c r="AT75" s="163" t="str">
        <f>AT2</f>
        <v>January 2015</v>
      </c>
      <c r="AU75" s="163" t="s">
        <v>47</v>
      </c>
      <c r="AV75" s="163" t="s">
        <v>48</v>
      </c>
      <c r="AW75" s="163" t="s">
        <v>49</v>
      </c>
      <c r="AX75" s="163" t="s">
        <v>50</v>
      </c>
      <c r="AY75" s="163" t="s">
        <v>51</v>
      </c>
      <c r="AZ75" s="163" t="s">
        <v>52</v>
      </c>
      <c r="BA75" s="163" t="str">
        <f>BA2</f>
        <v>August 2015</v>
      </c>
      <c r="BB75" s="163" t="s">
        <v>54</v>
      </c>
      <c r="BC75" s="163" t="s">
        <v>55</v>
      </c>
      <c r="BD75" s="163" t="s">
        <v>56</v>
      </c>
      <c r="BE75" s="163" t="s">
        <v>57</v>
      </c>
      <c r="BF75" s="163" t="s">
        <v>58</v>
      </c>
      <c r="BG75" s="163" t="str">
        <f>BG67</f>
        <v>February 2016</v>
      </c>
      <c r="BH75" s="163" t="str">
        <f>BH67</f>
        <v>March 2016</v>
      </c>
      <c r="BI75" s="163" t="s">
        <v>61</v>
      </c>
      <c r="BJ75" s="163" t="s">
        <v>62</v>
      </c>
      <c r="BK75" s="163" t="s">
        <v>63</v>
      </c>
      <c r="BL75" s="163" t="s">
        <v>64</v>
      </c>
      <c r="BM75" s="163" t="str">
        <f>BM67</f>
        <v>August 2016</v>
      </c>
      <c r="BN75" s="163" t="str">
        <f>BN67</f>
        <v>September 2016</v>
      </c>
      <c r="BO75" s="163" t="str">
        <f>BO67</f>
        <v>October 2016</v>
      </c>
      <c r="BP75" s="163" t="s">
        <v>68</v>
      </c>
      <c r="BQ75" s="163" t="s">
        <v>69</v>
      </c>
      <c r="BR75" s="163" t="str">
        <f>BR67</f>
        <v>January 2017</v>
      </c>
      <c r="BS75" s="163" t="str">
        <f>BS67</f>
        <v>February 2017</v>
      </c>
      <c r="BT75" s="163" t="s">
        <v>72</v>
      </c>
      <c r="BU75" s="163" t="s">
        <v>73</v>
      </c>
      <c r="BV75" s="163" t="s">
        <v>74</v>
      </c>
      <c r="BW75" s="163" t="s">
        <v>75</v>
      </c>
      <c r="BX75" s="163" t="s">
        <v>76</v>
      </c>
      <c r="BY75" s="163" t="s">
        <v>77</v>
      </c>
      <c r="BZ75" s="163" t="s">
        <v>78</v>
      </c>
      <c r="CA75" s="163" t="s">
        <v>79</v>
      </c>
      <c r="CB75" s="163" t="s">
        <v>80</v>
      </c>
      <c r="CC75" s="163" t="s">
        <v>81</v>
      </c>
      <c r="CD75" s="163" t="str">
        <f>CD2</f>
        <v>January 2018</v>
      </c>
      <c r="CE75" s="163" t="str">
        <f>CE2</f>
        <v>February 2018</v>
      </c>
      <c r="CF75" s="163" t="str">
        <f>CF2</f>
        <v>March 2018</v>
      </c>
      <c r="CG75" s="163" t="str">
        <f>CG2</f>
        <v>April 2018</v>
      </c>
      <c r="CH75" s="163" t="s">
        <v>86</v>
      </c>
      <c r="CI75" s="163" t="s">
        <v>87</v>
      </c>
      <c r="CJ75" s="163" t="s">
        <v>88</v>
      </c>
      <c r="CK75" s="163" t="s">
        <v>89</v>
      </c>
      <c r="CL75" s="163" t="s">
        <v>90</v>
      </c>
      <c r="CM75" s="163" t="s">
        <v>91</v>
      </c>
      <c r="CN75" s="163" t="s">
        <v>92</v>
      </c>
      <c r="CO75" s="163" t="s">
        <v>93</v>
      </c>
      <c r="CP75" s="163" t="s">
        <v>94</v>
      </c>
      <c r="CQ75" s="163" t="s">
        <v>95</v>
      </c>
      <c r="CR75" s="163" t="s">
        <v>96</v>
      </c>
      <c r="CS75" s="163" t="str">
        <f t="shared" ref="CS75:DD75" si="33">CS2</f>
        <v>April 2019</v>
      </c>
      <c r="CT75" s="163" t="str">
        <f t="shared" si="33"/>
        <v>May 2019</v>
      </c>
      <c r="CU75" s="163" t="str">
        <f t="shared" si="33"/>
        <v>June 2019</v>
      </c>
      <c r="CV75" s="163" t="str">
        <f t="shared" si="33"/>
        <v>July 2019</v>
      </c>
      <c r="CW75" s="163" t="str">
        <f t="shared" si="33"/>
        <v>August 2019</v>
      </c>
      <c r="CX75" s="163" t="str">
        <f t="shared" si="33"/>
        <v>September 2019</v>
      </c>
      <c r="CY75" s="163" t="str">
        <f t="shared" si="33"/>
        <v>October 2019</v>
      </c>
      <c r="CZ75" s="163" t="str">
        <f t="shared" si="33"/>
        <v>November 2019</v>
      </c>
      <c r="DA75" s="163" t="str">
        <f t="shared" si="33"/>
        <v>December 2019</v>
      </c>
      <c r="DB75" s="163" t="str">
        <f t="shared" si="33"/>
        <v>January 2020</v>
      </c>
      <c r="DC75" s="163" t="str">
        <f t="shared" si="33"/>
        <v>February 2020</v>
      </c>
      <c r="DD75" s="163" t="str">
        <f t="shared" si="33"/>
        <v>March 2020</v>
      </c>
      <c r="DE75" s="163" t="s">
        <v>109</v>
      </c>
      <c r="DF75" s="163" t="s">
        <v>110</v>
      </c>
      <c r="DG75" s="163" t="s">
        <v>111</v>
      </c>
      <c r="DH75" s="163" t="s">
        <v>112</v>
      </c>
      <c r="DI75" s="163" t="s">
        <v>113</v>
      </c>
      <c r="DJ75" s="163" t="s">
        <v>114</v>
      </c>
      <c r="DK75" s="163" t="s">
        <v>115</v>
      </c>
      <c r="DL75" s="163" t="s">
        <v>116</v>
      </c>
      <c r="DM75" s="163" t="s">
        <v>117</v>
      </c>
      <c r="DN75" s="163" t="s">
        <v>118</v>
      </c>
      <c r="DO75" s="163" t="s">
        <v>119</v>
      </c>
      <c r="DP75" s="163" t="s">
        <v>120</v>
      </c>
      <c r="DQ75" s="163" t="s">
        <v>121</v>
      </c>
      <c r="DR75" s="163" t="s">
        <v>122</v>
      </c>
      <c r="DS75" s="163" t="s">
        <v>123</v>
      </c>
      <c r="DT75" s="163" t="s">
        <v>124</v>
      </c>
      <c r="DU75" s="163" t="s">
        <v>125</v>
      </c>
      <c r="DV75" s="163" t="s">
        <v>126</v>
      </c>
      <c r="DW75" s="163" t="s">
        <v>127</v>
      </c>
      <c r="DX75" s="163" t="s">
        <v>128</v>
      </c>
      <c r="DY75" s="163" t="s">
        <v>129</v>
      </c>
      <c r="DZ75" s="163" t="s">
        <v>130</v>
      </c>
      <c r="EA75" s="163" t="s">
        <v>131</v>
      </c>
      <c r="EB75" s="163" t="s">
        <v>132</v>
      </c>
      <c r="EC75" s="163" t="s">
        <v>210</v>
      </c>
      <c r="ED75" s="163" t="s">
        <v>134</v>
      </c>
      <c r="EE75" s="163" t="s">
        <v>135</v>
      </c>
      <c r="EF75" s="163" t="s">
        <v>136</v>
      </c>
      <c r="EG75" s="165" t="s">
        <v>137</v>
      </c>
      <c r="EH75" s="165" t="str">
        <f>EH2</f>
        <v>September 2022</v>
      </c>
      <c r="EI75" s="165" t="str">
        <f>EI2</f>
        <v>October 2022</v>
      </c>
      <c r="EJ75" s="165" t="str">
        <f>EJ2</f>
        <v>November 2022</v>
      </c>
      <c r="EK75" s="165" t="s">
        <v>141</v>
      </c>
      <c r="EL75" s="163" t="str">
        <f>$EL$2</f>
        <v>January 2023</v>
      </c>
      <c r="EM75" s="163" t="str">
        <f>$EM$2</f>
        <v>February 2023</v>
      </c>
      <c r="EN75" s="163" t="str">
        <f>EN2</f>
        <v>March 2023</v>
      </c>
      <c r="EO75" s="163" t="str">
        <f>EO2</f>
        <v>April 2023</v>
      </c>
      <c r="EP75" s="163" t="str">
        <f>$EP$2</f>
        <v>May 2023</v>
      </c>
      <c r="EQ75" s="163" t="str">
        <f>$EQ$2</f>
        <v>June 2023</v>
      </c>
      <c r="ER75" s="163" t="str">
        <f>$ER$2</f>
        <v>July 2023</v>
      </c>
      <c r="ES75" s="163" t="str">
        <f>$ES$2</f>
        <v>August 2023</v>
      </c>
      <c r="ET75" s="163" t="str">
        <f>$ET$2</f>
        <v>September 2023</v>
      </c>
      <c r="EU75" s="163" t="str">
        <f>$EU$2</f>
        <v>October 2023</v>
      </c>
      <c r="EV75" s="163" t="str">
        <f>$EV$2</f>
        <v>November 2023</v>
      </c>
      <c r="EW75" s="163" t="str">
        <f>$EW$2</f>
        <v>December 2023</v>
      </c>
      <c r="EX75" s="163" t="str">
        <f>$EX$2</f>
        <v>January 2024</v>
      </c>
      <c r="EY75" s="163" t="str">
        <f>$EY$2</f>
        <v>February 2024</v>
      </c>
      <c r="EZ75" s="163" t="str">
        <f>$EZ$2</f>
        <v>March 2024</v>
      </c>
      <c r="FA75" s="163" t="str">
        <f>$FA$2</f>
        <v>April 2024</v>
      </c>
      <c r="FB75" s="163" t="str">
        <f>$FB$2</f>
        <v>May 2024</v>
      </c>
      <c r="FC75" s="163" t="str">
        <f>FC2</f>
        <v>June 2024</v>
      </c>
      <c r="FD75" s="163" t="str">
        <f t="shared" ref="FD75:FE75" si="34">FD2</f>
        <v>July 2024</v>
      </c>
      <c r="FE75" s="163" t="str">
        <f t="shared" si="34"/>
        <v>August 2024</v>
      </c>
      <c r="FF75" s="163" t="str">
        <f>$FF$2</f>
        <v xml:space="preserve">September 2024 </v>
      </c>
      <c r="FG75" s="163" t="str">
        <f>$FG$2</f>
        <v>October 2024</v>
      </c>
      <c r="FH75" s="163" t="str">
        <f>$FH$2</f>
        <v>November 2024</v>
      </c>
      <c r="FI75" s="163" t="str">
        <f>$FI$2</f>
        <v>December 2024</v>
      </c>
      <c r="FJ75" s="163" t="str">
        <f>FJ$2</f>
        <v>January 2025</v>
      </c>
      <c r="FK75" s="163" t="str">
        <f t="shared" ref="FK75:FQ75" si="35">FK$2</f>
        <v>February 2025</v>
      </c>
      <c r="FL75" s="163" t="str">
        <f t="shared" si="35"/>
        <v>March 2025</v>
      </c>
      <c r="FM75" s="163" t="str">
        <f t="shared" si="35"/>
        <v>April 2025</v>
      </c>
      <c r="FN75" s="163" t="str">
        <f t="shared" si="35"/>
        <v>May 2025</v>
      </c>
      <c r="FO75" s="163" t="str">
        <f t="shared" si="35"/>
        <v>June 2025</v>
      </c>
      <c r="FP75" s="163" t="str">
        <f t="shared" si="35"/>
        <v>July 2025</v>
      </c>
      <c r="FQ75" s="163" t="str">
        <f t="shared" si="35"/>
        <v>August 2025</v>
      </c>
      <c r="FR75" s="163" t="s">
        <v>174</v>
      </c>
      <c r="FS75" s="163" t="str">
        <f t="shared" ref="FS75:FX75" si="36">FS2</f>
        <v>October 2025</v>
      </c>
      <c r="FT75" s="163" t="str">
        <f t="shared" si="36"/>
        <v>November 2025</v>
      </c>
      <c r="FU75" s="163" t="str">
        <f t="shared" si="36"/>
        <v>December 2025</v>
      </c>
      <c r="FV75" s="163" t="str">
        <f t="shared" si="36"/>
        <v>January 2026</v>
      </c>
      <c r="FW75" s="163" t="str">
        <f t="shared" si="36"/>
        <v>February 2026</v>
      </c>
      <c r="FX75" s="163" t="str">
        <f t="shared" si="36"/>
        <v>March 2026</v>
      </c>
      <c r="FY75" s="163" t="str">
        <f t="shared" ref="FY75:FZ75" si="37">FY$2</f>
        <v>April 2026</v>
      </c>
      <c r="FZ75" s="163" t="str">
        <f t="shared" si="37"/>
        <v>May 2026</v>
      </c>
    </row>
    <row r="76" spans="1:336" s="29" customFormat="1" x14ac:dyDescent="0.25">
      <c r="A76" s="20" t="s">
        <v>238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21">
        <v>1770784.5999999999</v>
      </c>
      <c r="M76" s="21">
        <v>1829391.5</v>
      </c>
      <c r="N76" s="21">
        <v>1810315.2</v>
      </c>
      <c r="O76" s="21">
        <v>1748676</v>
      </c>
      <c r="P76" s="21">
        <v>1563758.1</v>
      </c>
      <c r="Q76" s="22">
        <v>1604759</v>
      </c>
      <c r="R76" s="21">
        <v>1445927</v>
      </c>
      <c r="S76" s="21">
        <v>1685068</v>
      </c>
      <c r="T76" s="23">
        <v>1820177.8</v>
      </c>
      <c r="U76" s="21">
        <v>2037007.5999999999</v>
      </c>
      <c r="V76" s="21">
        <v>2153616.1</v>
      </c>
      <c r="W76" s="21">
        <f>1649896.8+109272</f>
        <v>1759168.8</v>
      </c>
      <c r="X76" s="21">
        <v>2137175</v>
      </c>
      <c r="Y76" s="21">
        <v>1868203.2</v>
      </c>
      <c r="Z76" s="166">
        <v>1541974.4</v>
      </c>
      <c r="AA76" s="21">
        <v>1517685.5</v>
      </c>
      <c r="AB76" s="21">
        <v>1756728.3</v>
      </c>
      <c r="AC76" s="21">
        <v>1868377.3</v>
      </c>
      <c r="AD76" s="21">
        <v>1812822.4</v>
      </c>
      <c r="AE76" s="23">
        <v>1947813.8999999899</v>
      </c>
      <c r="AF76" s="23">
        <v>2149365.6999999997</v>
      </c>
      <c r="AG76" s="21">
        <v>2159888.1</v>
      </c>
      <c r="AH76" s="23">
        <v>2412218.0999999652</v>
      </c>
      <c r="AI76" s="23">
        <v>1996481.5</v>
      </c>
      <c r="AJ76" s="21">
        <v>2095805.5</v>
      </c>
      <c r="AK76" s="23">
        <v>1977949.6</v>
      </c>
      <c r="AL76" s="23">
        <v>1892247.3000000152</v>
      </c>
      <c r="AM76" s="21">
        <v>1737700.6000000143</v>
      </c>
      <c r="AN76" s="21">
        <v>1970873.0999999875</v>
      </c>
      <c r="AO76" s="21">
        <v>1783873</v>
      </c>
      <c r="AP76" s="21">
        <v>1754980.7999999858</v>
      </c>
      <c r="AQ76" s="21">
        <v>2075078.9999999818</v>
      </c>
      <c r="AR76" s="21">
        <v>1956576.7999999709</v>
      </c>
      <c r="AS76" s="21">
        <v>2091524.2999999747</v>
      </c>
      <c r="AT76" s="21">
        <v>2853713.3999999375</v>
      </c>
      <c r="AU76" s="21">
        <v>2036009.3</v>
      </c>
      <c r="AV76" s="21">
        <v>2196340.6999999885</v>
      </c>
      <c r="AW76" s="21">
        <v>2098635.6000015065</v>
      </c>
      <c r="AX76" s="21">
        <v>1967246.8000013637</v>
      </c>
      <c r="AY76" s="21">
        <v>1730845.6000012597</v>
      </c>
      <c r="AZ76" s="21">
        <v>2013753.5000013732</v>
      </c>
      <c r="BA76" s="21">
        <v>1715658.5000010522</v>
      </c>
      <c r="BB76" s="21">
        <v>1665474.1000010394</v>
      </c>
      <c r="BC76" s="21">
        <v>2215475.7000006954</v>
      </c>
      <c r="BD76" s="21">
        <v>2190550.8000008054</v>
      </c>
      <c r="BE76" s="21">
        <v>2456550.0000001159</v>
      </c>
      <c r="BF76" s="21">
        <v>2546434.9000000386</v>
      </c>
      <c r="BG76" s="21">
        <v>2150473.4000010854</v>
      </c>
      <c r="BH76" s="21">
        <v>2577338.3999999994</v>
      </c>
      <c r="BI76" s="21">
        <v>2340549.7000005958</v>
      </c>
      <c r="BJ76" s="21">
        <v>2341257.1000006078</v>
      </c>
      <c r="BK76" s="21">
        <v>2269041.600000591</v>
      </c>
      <c r="BL76" s="21">
        <v>2062213.9000012528</v>
      </c>
      <c r="BM76" s="21">
        <v>1955575.2000012102</v>
      </c>
      <c r="BN76" s="21">
        <v>2095557.8000010818</v>
      </c>
      <c r="BO76" s="21">
        <v>2212348.1000006795</v>
      </c>
      <c r="BP76" s="21">
        <v>2450154.000000041</v>
      </c>
      <c r="BQ76" s="21">
        <v>2626509.8999994476</v>
      </c>
      <c r="BR76" s="21">
        <v>2544816.9000000148</v>
      </c>
      <c r="BS76" s="21">
        <v>2127309.7000012151</v>
      </c>
      <c r="BT76" s="21">
        <v>2165006.800000838</v>
      </c>
      <c r="BU76" s="21">
        <v>2057260.9000010474</v>
      </c>
      <c r="BV76" s="21">
        <v>2100719.3000012585</v>
      </c>
      <c r="BW76" s="21">
        <v>1876401.4000012199</v>
      </c>
      <c r="BX76" s="21">
        <v>1921292.1000013638</v>
      </c>
      <c r="BY76" s="21">
        <v>1894559.5000014184</v>
      </c>
      <c r="BZ76" s="21">
        <v>1811980.3000012124</v>
      </c>
      <c r="CA76" s="21">
        <v>2108231.3000013749</v>
      </c>
      <c r="CB76" s="21">
        <v>2107915.4000009317</v>
      </c>
      <c r="CC76" s="21">
        <v>2530611.6000003563</v>
      </c>
      <c r="CD76" s="21">
        <v>2563055.9000003268</v>
      </c>
      <c r="CE76" s="21">
        <v>2127553.3000004133</v>
      </c>
      <c r="CF76" s="21">
        <v>2565897.8000003169</v>
      </c>
      <c r="CG76" s="21">
        <v>2212270.8000003835</v>
      </c>
      <c r="CH76" s="21">
        <v>2100555.6000004211</v>
      </c>
      <c r="CI76" s="21">
        <v>2136036.9000004609</v>
      </c>
      <c r="CJ76" s="21">
        <v>2022452.9000004032</v>
      </c>
      <c r="CK76" s="21">
        <v>2064880.5000004505</v>
      </c>
      <c r="CL76" s="21">
        <v>2138078.4000003599</v>
      </c>
      <c r="CM76" s="21">
        <v>2557178.2000002456</v>
      </c>
      <c r="CN76" s="21">
        <v>2518612.9000003361</v>
      </c>
      <c r="CO76" s="21">
        <v>2708130.4000002672</v>
      </c>
      <c r="CP76" s="21">
        <v>2918725.3999999487</v>
      </c>
      <c r="CQ76" s="21">
        <v>2642786.6999997026</v>
      </c>
      <c r="CR76" s="21">
        <v>2953641.899999978</v>
      </c>
      <c r="CS76" s="21">
        <v>2880210.4000000944</v>
      </c>
      <c r="CT76" s="21">
        <v>2793862.1000001072</v>
      </c>
      <c r="CU76" s="21">
        <v>2715613.2999998606</v>
      </c>
      <c r="CV76" s="21">
        <v>2801154.0999997617</v>
      </c>
      <c r="CW76" s="21">
        <v>2549013.3000002373</v>
      </c>
      <c r="CX76" s="21">
        <v>2682934.8999997848</v>
      </c>
      <c r="CY76" s="21">
        <v>2924713.9999996335</v>
      </c>
      <c r="CZ76" s="21">
        <v>2833800.6999997017</v>
      </c>
      <c r="DA76" s="21">
        <v>3218612.199999623</v>
      </c>
      <c r="DB76" s="21">
        <v>2736058.5999999009</v>
      </c>
      <c r="DC76" s="21">
        <v>2831695.9999997905</v>
      </c>
      <c r="DD76" s="21">
        <v>2914915.79999974</v>
      </c>
      <c r="DE76" s="21">
        <v>2784817.4000000982</v>
      </c>
      <c r="DF76" s="21">
        <v>2919534.7000001841</v>
      </c>
      <c r="DG76" s="21">
        <v>2818382.8999998458</v>
      </c>
      <c r="DH76" s="21">
        <v>2901002.6000002385</v>
      </c>
      <c r="DI76" s="21">
        <v>2743581.700000322</v>
      </c>
      <c r="DJ76" s="21">
        <v>2796436.6000001235</v>
      </c>
      <c r="DK76" s="21">
        <v>3100286.3000001116</v>
      </c>
      <c r="DL76" s="21">
        <v>3022749.4000001177</v>
      </c>
      <c r="DM76" s="21">
        <v>3280221.2000000672</v>
      </c>
      <c r="DN76" s="21">
        <v>3163108.1000000918</v>
      </c>
      <c r="DO76" s="21">
        <v>3231496.5999999885</v>
      </c>
      <c r="DP76" s="21">
        <v>3193080.9000001079</v>
      </c>
      <c r="DQ76" s="21">
        <v>2970907.6</v>
      </c>
      <c r="DR76" s="21">
        <v>2781929.6</v>
      </c>
      <c r="DS76" s="21">
        <v>2889567.7</v>
      </c>
      <c r="DT76" s="21">
        <v>3185650.2</v>
      </c>
      <c r="DU76" s="21">
        <v>3042888.4</v>
      </c>
      <c r="DV76" s="21">
        <v>3290108.4</v>
      </c>
      <c r="DW76" s="21">
        <v>2751763.2</v>
      </c>
      <c r="DX76" s="21">
        <v>2763178.4</v>
      </c>
      <c r="DY76" s="21">
        <v>2979177.4</v>
      </c>
      <c r="DZ76" s="21">
        <v>2987357.2</v>
      </c>
      <c r="EA76" s="21">
        <v>2656071.7999999998</v>
      </c>
      <c r="EB76" s="21">
        <v>3086079.3</v>
      </c>
      <c r="EC76" s="21">
        <v>2963453</v>
      </c>
      <c r="ED76" s="21">
        <v>2778632.5</v>
      </c>
      <c r="EE76" s="93">
        <v>2518131.2000000002</v>
      </c>
      <c r="EF76" s="93">
        <v>2382036</v>
      </c>
      <c r="EG76" s="21">
        <v>2512465.1</v>
      </c>
      <c r="EH76" s="21">
        <v>2406570.6</v>
      </c>
      <c r="EI76" s="21">
        <v>2565378.1</v>
      </c>
      <c r="EJ76" s="21">
        <v>2734928.5</v>
      </c>
      <c r="EK76" s="21">
        <v>3435666.8</v>
      </c>
      <c r="EL76" s="21">
        <v>6180676.4000000004</v>
      </c>
      <c r="EM76" s="99">
        <v>4860805.3</v>
      </c>
      <c r="EN76" s="27">
        <v>4344737</v>
      </c>
      <c r="EO76" s="28">
        <v>4701379.5</v>
      </c>
      <c r="EP76" s="27">
        <v>4484348.0999999996</v>
      </c>
      <c r="EQ76" s="27">
        <v>5265391.7</v>
      </c>
      <c r="ER76" s="27">
        <v>4477944.5999999996</v>
      </c>
      <c r="ES76" s="27">
        <v>5700137.7000000002</v>
      </c>
      <c r="ET76" s="27">
        <v>5446482.7999999998</v>
      </c>
      <c r="EU76" s="27">
        <v>5599442.5999999996</v>
      </c>
      <c r="EV76" s="27">
        <v>6247096.9000000004</v>
      </c>
      <c r="EW76" s="27">
        <v>5907765.2000000002</v>
      </c>
      <c r="EX76" s="27">
        <v>4726004.3</v>
      </c>
      <c r="EY76" s="27">
        <v>4021529.6</v>
      </c>
      <c r="EZ76" s="27">
        <v>4273557.0999999996</v>
      </c>
      <c r="FA76" s="27">
        <v>3759128.7</v>
      </c>
      <c r="FB76" s="27">
        <v>3930022</v>
      </c>
      <c r="FC76" s="38">
        <v>4093930.6750000003</v>
      </c>
      <c r="FD76" s="38">
        <v>4407342.1499999994</v>
      </c>
      <c r="FE76" s="38">
        <v>3934319.5249999999</v>
      </c>
      <c r="FF76" s="38">
        <v>4167163.7250000001</v>
      </c>
      <c r="FG76" s="38">
        <v>4240531.8250000002</v>
      </c>
      <c r="FH76" s="38">
        <v>4027770</v>
      </c>
      <c r="FI76" s="38">
        <v>4133277.45</v>
      </c>
      <c r="FJ76" s="38">
        <v>4497037.0999999996</v>
      </c>
      <c r="FK76" s="38">
        <v>4107249.8</v>
      </c>
      <c r="FL76" s="38">
        <v>4365010.5</v>
      </c>
      <c r="FM76" s="28">
        <v>3884718.35</v>
      </c>
      <c r="FN76" s="28">
        <v>4087020.0750000002</v>
      </c>
      <c r="FO76" s="28">
        <v>4050659.8250000002</v>
      </c>
      <c r="FP76" s="28">
        <v>4086924.4249999998</v>
      </c>
      <c r="FQ76" s="28">
        <v>4034902.6749999998</v>
      </c>
      <c r="FR76" s="28">
        <v>3799689.2749999999</v>
      </c>
      <c r="FS76" s="28">
        <v>4063834.95</v>
      </c>
      <c r="FT76" s="28">
        <v>3533302.2</v>
      </c>
      <c r="FU76" s="28">
        <v>3672376.5</v>
      </c>
      <c r="FV76" s="28">
        <v>4580772.4749999996</v>
      </c>
      <c r="FW76" s="28">
        <v>4295761.3250000002</v>
      </c>
      <c r="FX76" s="28">
        <v>4810388.549999998</v>
      </c>
      <c r="FY76" s="28">
        <v>4486540.4500000104</v>
      </c>
      <c r="FZ76" s="28">
        <v>4662833.2749999994</v>
      </c>
    </row>
    <row r="77" spans="1:336" s="170" customFormat="1" ht="20.25" thickBot="1" x14ac:dyDescent="0.3">
      <c r="A77" s="20" t="s">
        <v>211</v>
      </c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99">
        <v>4795956</v>
      </c>
      <c r="M77" s="99">
        <v>3963386</v>
      </c>
      <c r="N77" s="99">
        <v>7296184</v>
      </c>
      <c r="O77" s="99">
        <v>10074364</v>
      </c>
      <c r="P77" s="99">
        <v>8153937</v>
      </c>
      <c r="Q77" s="168">
        <v>9401932</v>
      </c>
      <c r="R77" s="99">
        <v>11022351</v>
      </c>
      <c r="S77" s="99">
        <v>13975796</v>
      </c>
      <c r="T77" s="169">
        <v>20635948</v>
      </c>
      <c r="U77" s="99">
        <v>25070381</v>
      </c>
      <c r="V77" s="99">
        <v>7285450</v>
      </c>
      <c r="W77" s="99">
        <f>12139326+3150</f>
        <v>12142476</v>
      </c>
      <c r="X77" s="99">
        <v>10468326</v>
      </c>
      <c r="Y77" s="99">
        <v>15192083</v>
      </c>
      <c r="Z77" s="99">
        <v>10050117</v>
      </c>
      <c r="AA77" s="99">
        <v>6619926</v>
      </c>
      <c r="AB77" s="99">
        <v>16288800</v>
      </c>
      <c r="AC77" s="99">
        <v>12213455</v>
      </c>
      <c r="AD77" s="99">
        <v>21705314</v>
      </c>
      <c r="AE77" s="169">
        <v>15887937</v>
      </c>
      <c r="AF77" s="169">
        <v>15694268</v>
      </c>
      <c r="AG77" s="99">
        <v>10759358</v>
      </c>
      <c r="AH77" s="169">
        <v>5183921</v>
      </c>
      <c r="AI77" s="169">
        <v>14218170</v>
      </c>
      <c r="AJ77" s="99">
        <v>15590111</v>
      </c>
      <c r="AK77" s="169">
        <v>13193174</v>
      </c>
      <c r="AL77" s="169">
        <v>9716338</v>
      </c>
      <c r="AM77" s="99">
        <v>15026222</v>
      </c>
      <c r="AN77" s="99">
        <v>16282014</v>
      </c>
      <c r="AO77" s="99">
        <v>9021746</v>
      </c>
      <c r="AP77" s="99">
        <v>12263321</v>
      </c>
      <c r="AQ77" s="99">
        <v>18412703</v>
      </c>
      <c r="AR77" s="99">
        <v>20175721</v>
      </c>
      <c r="AS77" s="99">
        <v>13893866</v>
      </c>
      <c r="AT77" s="99">
        <v>11463361</v>
      </c>
      <c r="AU77" s="99">
        <v>12478556</v>
      </c>
      <c r="AV77" s="99">
        <v>14641121</v>
      </c>
      <c r="AW77" s="99">
        <v>15629248</v>
      </c>
      <c r="AX77" s="99">
        <v>11918694</v>
      </c>
      <c r="AY77" s="99">
        <v>10626332</v>
      </c>
      <c r="AZ77" s="99">
        <v>11202220</v>
      </c>
      <c r="BA77" s="99">
        <v>9562973</v>
      </c>
      <c r="BB77" s="99">
        <v>11963768</v>
      </c>
      <c r="BC77" s="99">
        <v>14869782</v>
      </c>
      <c r="BD77" s="99">
        <v>22721938</v>
      </c>
      <c r="BE77" s="99">
        <v>14484237</v>
      </c>
      <c r="BF77" s="99">
        <v>9208606</v>
      </c>
      <c r="BG77" s="99">
        <v>8711424</v>
      </c>
      <c r="BH77" s="99">
        <v>8144673</v>
      </c>
      <c r="BI77" s="99">
        <v>8498331</v>
      </c>
      <c r="BJ77" s="99">
        <v>7728109</v>
      </c>
      <c r="BK77" s="99">
        <v>9858320</v>
      </c>
      <c r="BL77" s="99">
        <v>6358519</v>
      </c>
      <c r="BM77" s="99">
        <v>7481831</v>
      </c>
      <c r="BN77" s="99">
        <v>9675129</v>
      </c>
      <c r="BO77" s="99">
        <v>9776153</v>
      </c>
      <c r="BP77" s="99">
        <v>7397807</v>
      </c>
      <c r="BQ77" s="99">
        <v>6186153</v>
      </c>
      <c r="BR77" s="99">
        <v>4995015</v>
      </c>
      <c r="BS77" s="99">
        <v>4126569</v>
      </c>
      <c r="BT77" s="99">
        <v>5573668</v>
      </c>
      <c r="BU77" s="99">
        <v>5826213</v>
      </c>
      <c r="BV77" s="99">
        <v>6668898</v>
      </c>
      <c r="BW77" s="99">
        <v>6831759</v>
      </c>
      <c r="BX77" s="99">
        <v>6721743</v>
      </c>
      <c r="BY77" s="99">
        <v>4507286</v>
      </c>
      <c r="BZ77" s="99">
        <v>10702885</v>
      </c>
      <c r="CA77" s="99">
        <v>11062471</v>
      </c>
      <c r="CB77" s="99">
        <v>8603142</v>
      </c>
      <c r="CC77" s="99">
        <v>10790751</v>
      </c>
      <c r="CD77" s="99">
        <v>8333398</v>
      </c>
      <c r="CE77" s="99">
        <v>7072569</v>
      </c>
      <c r="CF77" s="99">
        <v>17891673</v>
      </c>
      <c r="CG77" s="99">
        <v>15898202</v>
      </c>
      <c r="CH77" s="99">
        <v>16136647</v>
      </c>
      <c r="CI77" s="99">
        <v>16263196</v>
      </c>
      <c r="CJ77" s="99">
        <v>12769997</v>
      </c>
      <c r="CK77" s="99">
        <v>15853987</v>
      </c>
      <c r="CL77" s="99">
        <v>28615307</v>
      </c>
      <c r="CM77" s="99">
        <v>26720490</v>
      </c>
      <c r="CN77" s="99">
        <v>20047150</v>
      </c>
      <c r="CO77" s="99">
        <v>12735089</v>
      </c>
      <c r="CP77" s="99">
        <v>5783802</v>
      </c>
      <c r="CQ77" s="99">
        <v>13791215</v>
      </c>
      <c r="CR77" s="99">
        <v>16205169</v>
      </c>
      <c r="CS77" s="99">
        <v>15283149</v>
      </c>
      <c r="CT77" s="99">
        <v>15480486</v>
      </c>
      <c r="CU77" s="99">
        <v>13765011</v>
      </c>
      <c r="CV77" s="99">
        <v>14473354</v>
      </c>
      <c r="CW77" s="99">
        <v>18665443</v>
      </c>
      <c r="CX77" s="99">
        <v>23841272</v>
      </c>
      <c r="CY77" s="99">
        <v>26070118</v>
      </c>
      <c r="CZ77" s="99">
        <v>19508683</v>
      </c>
      <c r="DA77" s="99">
        <v>12122757</v>
      </c>
      <c r="DB77" s="99">
        <v>11294900</v>
      </c>
      <c r="DC77" s="99">
        <v>20351386</v>
      </c>
      <c r="DD77" s="99">
        <v>26457855</v>
      </c>
      <c r="DE77" s="99">
        <v>21787381</v>
      </c>
      <c r="DF77" s="99">
        <v>16489820</v>
      </c>
      <c r="DG77" s="99">
        <v>16049954</v>
      </c>
      <c r="DH77" s="99">
        <v>16086194</v>
      </c>
      <c r="DI77" s="99">
        <v>12409735</v>
      </c>
      <c r="DJ77" s="99">
        <v>16064237</v>
      </c>
      <c r="DK77" s="99">
        <v>20275022</v>
      </c>
      <c r="DL77" s="99">
        <v>16594135</v>
      </c>
      <c r="DM77" s="99">
        <v>14464140</v>
      </c>
      <c r="DN77" s="99">
        <v>9305466</v>
      </c>
      <c r="DO77" s="99">
        <v>13678714</v>
      </c>
      <c r="DP77" s="99">
        <v>15173448</v>
      </c>
      <c r="DQ77" s="99">
        <v>8877120</v>
      </c>
      <c r="DR77" s="99">
        <v>20611126</v>
      </c>
      <c r="DS77" s="99">
        <v>15249604</v>
      </c>
      <c r="DT77" s="99">
        <v>18185446</v>
      </c>
      <c r="DU77" s="99">
        <v>12173566</v>
      </c>
      <c r="DV77" s="99">
        <v>22328284</v>
      </c>
      <c r="DW77" s="99">
        <v>21416220</v>
      </c>
      <c r="DX77" s="99">
        <v>17163339</v>
      </c>
      <c r="DY77" s="99">
        <v>14769450</v>
      </c>
      <c r="DZ77" s="99">
        <v>9698181</v>
      </c>
      <c r="EA77" s="99">
        <v>12845426</v>
      </c>
      <c r="EB77" s="99">
        <v>10768826</v>
      </c>
      <c r="EC77" s="99">
        <v>9321538</v>
      </c>
      <c r="ED77" s="99">
        <v>8715904</v>
      </c>
      <c r="EE77" s="99">
        <v>10252839</v>
      </c>
      <c r="EF77" s="99">
        <v>9604886</v>
      </c>
      <c r="EG77" s="99">
        <v>9219684</v>
      </c>
      <c r="EH77" s="99">
        <v>9475641</v>
      </c>
      <c r="EI77" s="99">
        <v>5473417</v>
      </c>
      <c r="EJ77" s="99">
        <v>5076966</v>
      </c>
      <c r="EK77" s="99">
        <v>7891449</v>
      </c>
      <c r="EL77" s="99">
        <v>6279317</v>
      </c>
      <c r="EM77" s="99">
        <v>4495844</v>
      </c>
      <c r="EN77" s="21">
        <v>8443682</v>
      </c>
      <c r="EO77" s="28">
        <v>6449310</v>
      </c>
      <c r="EP77" s="21">
        <v>5824942</v>
      </c>
      <c r="EQ77" s="21">
        <v>7766633</v>
      </c>
      <c r="ER77" s="21">
        <v>5804029</v>
      </c>
      <c r="ES77" s="21">
        <v>6939531</v>
      </c>
      <c r="ET77" s="21">
        <v>7640132</v>
      </c>
      <c r="EU77" s="21">
        <v>8122455</v>
      </c>
      <c r="EV77" s="21">
        <v>7897403</v>
      </c>
      <c r="EW77" s="21">
        <v>8583340</v>
      </c>
      <c r="EX77" s="21">
        <v>5673944</v>
      </c>
      <c r="EY77" s="21">
        <v>6950637</v>
      </c>
      <c r="EZ77" s="21">
        <v>6406125</v>
      </c>
      <c r="FA77" s="21">
        <v>5439331</v>
      </c>
      <c r="FB77" s="21">
        <v>4555204</v>
      </c>
      <c r="FC77" s="38">
        <v>8218170</v>
      </c>
      <c r="FD77" s="38">
        <v>7794217</v>
      </c>
      <c r="FE77" s="38">
        <v>4997035</v>
      </c>
      <c r="FF77" s="38">
        <v>9334864</v>
      </c>
      <c r="FG77" s="38">
        <v>9883416</v>
      </c>
      <c r="FH77" s="38">
        <v>6673843</v>
      </c>
      <c r="FI77" s="38">
        <v>6050516</v>
      </c>
      <c r="FJ77" s="38">
        <v>3970714</v>
      </c>
      <c r="FK77" s="38">
        <v>4059226</v>
      </c>
      <c r="FL77" s="38">
        <v>7380515</v>
      </c>
      <c r="FM77" s="28">
        <v>8355922</v>
      </c>
      <c r="FN77" s="28">
        <v>5345691</v>
      </c>
      <c r="FO77" s="28">
        <v>4338790</v>
      </c>
      <c r="FP77" s="41">
        <v>4628316</v>
      </c>
      <c r="FQ77" s="28">
        <v>4786249</v>
      </c>
      <c r="FR77" s="28">
        <v>6665163</v>
      </c>
      <c r="FS77" s="28">
        <v>7793757</v>
      </c>
      <c r="FT77" s="28">
        <v>6368782</v>
      </c>
      <c r="FU77" s="28">
        <v>7643533</v>
      </c>
      <c r="FV77" s="28">
        <v>3995087</v>
      </c>
      <c r="FW77" s="28">
        <v>9602625</v>
      </c>
      <c r="FX77" s="28">
        <v>10972554</v>
      </c>
      <c r="FY77" s="28">
        <v>4542575</v>
      </c>
      <c r="FZ77" s="28">
        <v>4671032</v>
      </c>
    </row>
    <row r="78" spans="1:336" s="29" customFormat="1" x14ac:dyDescent="0.25">
      <c r="A78" s="61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3"/>
      <c r="R78" s="52"/>
      <c r="S78" s="52"/>
      <c r="T78" s="145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145"/>
      <c r="AF78" s="145"/>
      <c r="AG78" s="52"/>
      <c r="AH78" s="145"/>
      <c r="AI78" s="145"/>
      <c r="AJ78" s="52"/>
      <c r="AK78" s="145"/>
      <c r="AL78" s="145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4"/>
      <c r="BW78" s="54"/>
      <c r="BX78" s="54"/>
      <c r="BY78" s="52"/>
      <c r="BZ78" s="52"/>
      <c r="CA78" s="52"/>
      <c r="CB78" s="52"/>
      <c r="CC78" s="52"/>
      <c r="CD78" s="52"/>
      <c r="CE78" s="52"/>
      <c r="CF78" s="52"/>
      <c r="CG78" s="52"/>
      <c r="CH78" s="52"/>
      <c r="CI78" s="52"/>
      <c r="CJ78" s="52"/>
      <c r="CK78" s="52"/>
      <c r="CL78" s="52"/>
      <c r="CM78" s="52"/>
      <c r="CN78" s="52"/>
      <c r="CO78" s="52"/>
      <c r="CP78" s="52"/>
      <c r="CQ78" s="52"/>
      <c r="CR78" s="52"/>
      <c r="CS78" s="52"/>
      <c r="CT78" s="52"/>
      <c r="CU78" s="52"/>
      <c r="CV78" s="52"/>
      <c r="CW78" s="52"/>
      <c r="CX78" s="52"/>
      <c r="CY78" s="52"/>
      <c r="CZ78" s="52"/>
      <c r="DA78" s="52"/>
      <c r="DB78" s="52"/>
      <c r="DC78" s="52"/>
      <c r="DD78" s="52"/>
      <c r="DE78" s="52"/>
      <c r="DF78" s="52"/>
      <c r="DG78" s="52"/>
      <c r="DH78" s="52"/>
      <c r="DI78" s="52"/>
      <c r="DJ78" s="52"/>
      <c r="DK78" s="52"/>
      <c r="DL78" s="52"/>
      <c r="DM78" s="52"/>
      <c r="DN78" s="52"/>
      <c r="DO78" s="52"/>
      <c r="DP78" s="52"/>
      <c r="DQ78" s="52"/>
      <c r="DR78" s="52"/>
      <c r="DS78" s="52"/>
      <c r="DT78" s="52"/>
      <c r="DU78" s="52"/>
      <c r="DV78" s="52"/>
      <c r="DW78" s="52"/>
      <c r="DX78" s="52"/>
      <c r="DY78" s="52"/>
      <c r="DZ78" s="52"/>
      <c r="EA78" s="52"/>
      <c r="EB78" s="52"/>
      <c r="EC78" s="52"/>
      <c r="ED78" s="52"/>
      <c r="EE78" s="52"/>
      <c r="EF78" s="52"/>
      <c r="EG78" s="52"/>
      <c r="EH78" s="52"/>
      <c r="EI78" s="52"/>
      <c r="EJ78" s="52"/>
      <c r="EK78" s="52"/>
      <c r="EL78" s="52"/>
      <c r="EM78" s="52"/>
      <c r="EN78" s="146"/>
      <c r="EO78" s="146"/>
      <c r="EP78" s="146"/>
      <c r="EQ78" s="146"/>
      <c r="ER78" s="146"/>
      <c r="ES78" s="146"/>
      <c r="ET78" s="146"/>
      <c r="EU78" s="146"/>
      <c r="EV78" s="146"/>
      <c r="EW78" s="146"/>
      <c r="EX78" s="146"/>
      <c r="EY78" s="146"/>
      <c r="EZ78" s="146"/>
      <c r="FA78" s="146"/>
      <c r="FB78" s="146"/>
      <c r="FC78" s="148"/>
      <c r="FD78" s="148"/>
      <c r="FE78" s="148"/>
      <c r="FF78" s="148"/>
      <c r="FG78" s="148"/>
      <c r="FH78" s="148"/>
      <c r="FI78" s="148"/>
      <c r="FJ78" s="148"/>
      <c r="FK78" s="148"/>
      <c r="FL78" s="148"/>
      <c r="FM78" s="148"/>
      <c r="FN78" s="148"/>
      <c r="FO78" s="148"/>
      <c r="FP78" s="148"/>
      <c r="FQ78" s="148"/>
      <c r="FR78" s="148"/>
      <c r="FS78" s="148"/>
      <c r="FT78" s="148"/>
      <c r="FU78" s="148"/>
      <c r="FV78" s="148"/>
      <c r="FW78" s="148"/>
      <c r="FX78" s="148"/>
      <c r="FY78" s="148"/>
      <c r="FZ78" s="148"/>
    </row>
    <row r="79" spans="1:336" s="12" customFormat="1" x14ac:dyDescent="0.25">
      <c r="A79" s="163" t="s">
        <v>212</v>
      </c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3" t="s">
        <v>12</v>
      </c>
      <c r="M79" s="163" t="s">
        <v>13</v>
      </c>
      <c r="N79" s="163" t="s">
        <v>14</v>
      </c>
      <c r="O79" s="163" t="s">
        <v>15</v>
      </c>
      <c r="P79" s="163" t="s">
        <v>16</v>
      </c>
      <c r="Q79" s="163" t="s">
        <v>17</v>
      </c>
      <c r="R79" s="163" t="s">
        <v>18</v>
      </c>
      <c r="S79" s="163" t="s">
        <v>19</v>
      </c>
      <c r="T79" s="163" t="s">
        <v>20</v>
      </c>
      <c r="U79" s="163" t="s">
        <v>21</v>
      </c>
      <c r="V79" s="163" t="str">
        <f>$V$30</f>
        <v>January 2013</v>
      </c>
      <c r="W79" s="163" t="s">
        <v>23</v>
      </c>
      <c r="X79" s="163" t="s">
        <v>24</v>
      </c>
      <c r="Y79" s="163" t="s">
        <v>25</v>
      </c>
      <c r="Z79" s="163" t="s">
        <v>26</v>
      </c>
      <c r="AA79" s="163" t="s">
        <v>27</v>
      </c>
      <c r="AB79" s="163" t="s">
        <v>28</v>
      </c>
      <c r="AC79" s="163" t="s">
        <v>29</v>
      </c>
      <c r="AD79" s="163" t="s">
        <v>30</v>
      </c>
      <c r="AE79" s="163" t="s">
        <v>31</v>
      </c>
      <c r="AF79" s="163" t="s">
        <v>32</v>
      </c>
      <c r="AG79" s="163" t="s">
        <v>33</v>
      </c>
      <c r="AH79" s="163" t="str">
        <f>AH2</f>
        <v>January 2014</v>
      </c>
      <c r="AI79" s="163" t="s">
        <v>35</v>
      </c>
      <c r="AJ79" s="163" t="s">
        <v>36</v>
      </c>
      <c r="AK79" s="163" t="s">
        <v>37</v>
      </c>
      <c r="AL79" s="163" t="s">
        <v>38</v>
      </c>
      <c r="AM79" s="163" t="s">
        <v>39</v>
      </c>
      <c r="AN79" s="163" t="s">
        <v>40</v>
      </c>
      <c r="AO79" s="163" t="s">
        <v>41</v>
      </c>
      <c r="AP79" s="163" t="s">
        <v>42</v>
      </c>
      <c r="AQ79" s="163" t="str">
        <f>AQ75</f>
        <v>October 2014</v>
      </c>
      <c r="AR79" s="163" t="str">
        <f>AR2</f>
        <v>November 2014</v>
      </c>
      <c r="AS79" s="163" t="str">
        <f>AS75</f>
        <v>December 2014</v>
      </c>
      <c r="AT79" s="163" t="str">
        <f>AT2</f>
        <v>January 2015</v>
      </c>
      <c r="AU79" s="163" t="s">
        <v>47</v>
      </c>
      <c r="AV79" s="163" t="s">
        <v>48</v>
      </c>
      <c r="AW79" s="163" t="s">
        <v>49</v>
      </c>
      <c r="AX79" s="163" t="s">
        <v>50</v>
      </c>
      <c r="AY79" s="163" t="s">
        <v>51</v>
      </c>
      <c r="AZ79" s="163" t="s">
        <v>52</v>
      </c>
      <c r="BA79" s="163" t="str">
        <f>BA2</f>
        <v>August 2015</v>
      </c>
      <c r="BB79" s="163" t="s">
        <v>54</v>
      </c>
      <c r="BC79" s="163" t="s">
        <v>55</v>
      </c>
      <c r="BD79" s="163" t="s">
        <v>56</v>
      </c>
      <c r="BE79" s="163" t="s">
        <v>57</v>
      </c>
      <c r="BF79" s="163" t="s">
        <v>58</v>
      </c>
      <c r="BG79" s="163" t="str">
        <f>BG75</f>
        <v>February 2016</v>
      </c>
      <c r="BH79" s="163" t="str">
        <f>BH75</f>
        <v>March 2016</v>
      </c>
      <c r="BI79" s="163" t="s">
        <v>61</v>
      </c>
      <c r="BJ79" s="163" t="s">
        <v>62</v>
      </c>
      <c r="BK79" s="163" t="s">
        <v>63</v>
      </c>
      <c r="BL79" s="163" t="s">
        <v>64</v>
      </c>
      <c r="BM79" s="163" t="str">
        <f>BM75</f>
        <v>August 2016</v>
      </c>
      <c r="BN79" s="163" t="str">
        <f>BN75</f>
        <v>September 2016</v>
      </c>
      <c r="BO79" s="163" t="str">
        <f>BO75</f>
        <v>October 2016</v>
      </c>
      <c r="BP79" s="163" t="s">
        <v>68</v>
      </c>
      <c r="BQ79" s="163" t="s">
        <v>69</v>
      </c>
      <c r="BR79" s="163" t="str">
        <f>BR75</f>
        <v>January 2017</v>
      </c>
      <c r="BS79" s="163" t="str">
        <f>BS75</f>
        <v>February 2017</v>
      </c>
      <c r="BT79" s="163" t="s">
        <v>72</v>
      </c>
      <c r="BU79" s="163" t="s">
        <v>73</v>
      </c>
      <c r="BV79" s="163" t="s">
        <v>74</v>
      </c>
      <c r="BW79" s="163" t="s">
        <v>75</v>
      </c>
      <c r="BX79" s="163" t="s">
        <v>76</v>
      </c>
      <c r="BY79" s="163" t="s">
        <v>77</v>
      </c>
      <c r="BZ79" s="163" t="s">
        <v>78</v>
      </c>
      <c r="CA79" s="163" t="s">
        <v>79</v>
      </c>
      <c r="CB79" s="163" t="s">
        <v>80</v>
      </c>
      <c r="CC79" s="163" t="s">
        <v>81</v>
      </c>
      <c r="CD79" s="163" t="str">
        <f>CD2</f>
        <v>January 2018</v>
      </c>
      <c r="CE79" s="163" t="str">
        <f>CE2</f>
        <v>February 2018</v>
      </c>
      <c r="CF79" s="163" t="str">
        <f>CF2</f>
        <v>March 2018</v>
      </c>
      <c r="CG79" s="163" t="str">
        <f>CG2</f>
        <v>April 2018</v>
      </c>
      <c r="CH79" s="163" t="s">
        <v>86</v>
      </c>
      <c r="CI79" s="163" t="s">
        <v>87</v>
      </c>
      <c r="CJ79" s="163" t="s">
        <v>88</v>
      </c>
      <c r="CK79" s="163" t="s">
        <v>89</v>
      </c>
      <c r="CL79" s="163" t="s">
        <v>90</v>
      </c>
      <c r="CM79" s="163" t="s">
        <v>91</v>
      </c>
      <c r="CN79" s="163" t="s">
        <v>92</v>
      </c>
      <c r="CO79" s="163" t="s">
        <v>93</v>
      </c>
      <c r="CP79" s="163" t="s">
        <v>94</v>
      </c>
      <c r="CQ79" s="163" t="s">
        <v>95</v>
      </c>
      <c r="CR79" s="163" t="s">
        <v>96</v>
      </c>
      <c r="CS79" s="163" t="str">
        <f t="shared" ref="CS79:DD79" si="38">CS2</f>
        <v>April 2019</v>
      </c>
      <c r="CT79" s="163" t="str">
        <f t="shared" si="38"/>
        <v>May 2019</v>
      </c>
      <c r="CU79" s="163" t="str">
        <f t="shared" si="38"/>
        <v>June 2019</v>
      </c>
      <c r="CV79" s="163" t="str">
        <f t="shared" si="38"/>
        <v>July 2019</v>
      </c>
      <c r="CW79" s="163" t="str">
        <f t="shared" si="38"/>
        <v>August 2019</v>
      </c>
      <c r="CX79" s="163" t="str">
        <f t="shared" si="38"/>
        <v>September 2019</v>
      </c>
      <c r="CY79" s="163" t="str">
        <f t="shared" si="38"/>
        <v>October 2019</v>
      </c>
      <c r="CZ79" s="163" t="str">
        <f t="shared" si="38"/>
        <v>November 2019</v>
      </c>
      <c r="DA79" s="163" t="str">
        <f t="shared" si="38"/>
        <v>December 2019</v>
      </c>
      <c r="DB79" s="163" t="str">
        <f t="shared" si="38"/>
        <v>January 2020</v>
      </c>
      <c r="DC79" s="163" t="str">
        <f t="shared" si="38"/>
        <v>February 2020</v>
      </c>
      <c r="DD79" s="163" t="str">
        <f t="shared" si="38"/>
        <v>March 2020</v>
      </c>
      <c r="DE79" s="163" t="s">
        <v>109</v>
      </c>
      <c r="DF79" s="163" t="s">
        <v>110</v>
      </c>
      <c r="DG79" s="163" t="s">
        <v>111</v>
      </c>
      <c r="DH79" s="163" t="s">
        <v>112</v>
      </c>
      <c r="DI79" s="163" t="s">
        <v>113</v>
      </c>
      <c r="DJ79" s="163" t="s">
        <v>114</v>
      </c>
      <c r="DK79" s="163" t="s">
        <v>115</v>
      </c>
      <c r="DL79" s="163" t="s">
        <v>116</v>
      </c>
      <c r="DM79" s="163" t="s">
        <v>117</v>
      </c>
      <c r="DN79" s="163" t="s">
        <v>118</v>
      </c>
      <c r="DO79" s="163" t="s">
        <v>119</v>
      </c>
      <c r="DP79" s="163" t="s">
        <v>120</v>
      </c>
      <c r="DQ79" s="163" t="s">
        <v>121</v>
      </c>
      <c r="DR79" s="163" t="s">
        <v>122</v>
      </c>
      <c r="DS79" s="163" t="s">
        <v>123</v>
      </c>
      <c r="DT79" s="163" t="s">
        <v>124</v>
      </c>
      <c r="DU79" s="163" t="s">
        <v>125</v>
      </c>
      <c r="DV79" s="163" t="s">
        <v>126</v>
      </c>
      <c r="DW79" s="163" t="s">
        <v>127</v>
      </c>
      <c r="DX79" s="163" t="s">
        <v>128</v>
      </c>
      <c r="DY79" s="163" t="s">
        <v>129</v>
      </c>
      <c r="DZ79" s="163" t="s">
        <v>130</v>
      </c>
      <c r="EA79" s="163" t="s">
        <v>131</v>
      </c>
      <c r="EB79" s="163" t="s">
        <v>132</v>
      </c>
      <c r="EC79" s="163" t="s">
        <v>210</v>
      </c>
      <c r="ED79" s="163" t="s">
        <v>134</v>
      </c>
      <c r="EE79" s="163" t="s">
        <v>135</v>
      </c>
      <c r="EF79" s="163" t="s">
        <v>136</v>
      </c>
      <c r="EG79" s="165" t="s">
        <v>137</v>
      </c>
      <c r="EH79" s="165" t="str">
        <f>EH2</f>
        <v>September 2022</v>
      </c>
      <c r="EI79" s="165" t="str">
        <f>EI2</f>
        <v>October 2022</v>
      </c>
      <c r="EJ79" s="165" t="str">
        <f>EJ2</f>
        <v>November 2022</v>
      </c>
      <c r="EK79" s="165" t="s">
        <v>141</v>
      </c>
      <c r="EL79" s="163" t="str">
        <f>$EL$2</f>
        <v>January 2023</v>
      </c>
      <c r="EM79" s="163" t="str">
        <f>$EM$2</f>
        <v>February 2023</v>
      </c>
      <c r="EN79" s="163" t="str">
        <f>EN2</f>
        <v>March 2023</v>
      </c>
      <c r="EO79" s="163" t="str">
        <f>EO2</f>
        <v>April 2023</v>
      </c>
      <c r="EP79" s="163" t="str">
        <f>$EP$2</f>
        <v>May 2023</v>
      </c>
      <c r="EQ79" s="163" t="str">
        <f>$EQ$2</f>
        <v>June 2023</v>
      </c>
      <c r="ER79" s="163" t="str">
        <f>$ER$2</f>
        <v>July 2023</v>
      </c>
      <c r="ES79" s="163" t="str">
        <f>$ES$2</f>
        <v>August 2023</v>
      </c>
      <c r="ET79" s="163" t="str">
        <f>$ET$2</f>
        <v>September 2023</v>
      </c>
      <c r="EU79" s="163" t="str">
        <f>$EU$2</f>
        <v>October 2023</v>
      </c>
      <c r="EV79" s="163" t="str">
        <f>$EV$2</f>
        <v>November 2023</v>
      </c>
      <c r="EW79" s="163" t="str">
        <f>$EW$2</f>
        <v>December 2023</v>
      </c>
      <c r="EX79" s="163" t="str">
        <f>$EX$2</f>
        <v>January 2024</v>
      </c>
      <c r="EY79" s="163" t="str">
        <f>$EY$2</f>
        <v>February 2024</v>
      </c>
      <c r="EZ79" s="163" t="str">
        <f>$EZ$2</f>
        <v>March 2024</v>
      </c>
      <c r="FA79" s="163" t="str">
        <f>$FA$2</f>
        <v>April 2024</v>
      </c>
      <c r="FB79" s="163" t="str">
        <f>$FB$2</f>
        <v>May 2024</v>
      </c>
      <c r="FC79" s="163" t="str">
        <f>FC2</f>
        <v>June 2024</v>
      </c>
      <c r="FD79" s="163" t="str">
        <f t="shared" ref="FD79:FE79" si="39">FD2</f>
        <v>July 2024</v>
      </c>
      <c r="FE79" s="163" t="str">
        <f t="shared" si="39"/>
        <v>August 2024</v>
      </c>
      <c r="FF79" s="163" t="str">
        <f>$FF$2</f>
        <v xml:space="preserve">September 2024 </v>
      </c>
      <c r="FG79" s="163" t="str">
        <f>$FG$2</f>
        <v>October 2024</v>
      </c>
      <c r="FH79" s="163" t="str">
        <f>$FH$2</f>
        <v>November 2024</v>
      </c>
      <c r="FI79" s="163" t="str">
        <f>$FI$2</f>
        <v>December 2024</v>
      </c>
      <c r="FJ79" s="163" t="str">
        <f>FJ$2</f>
        <v>January 2025</v>
      </c>
      <c r="FK79" s="163" t="str">
        <f t="shared" ref="FK79:FQ79" si="40">FK$2</f>
        <v>February 2025</v>
      </c>
      <c r="FL79" s="163" t="str">
        <f t="shared" si="40"/>
        <v>March 2025</v>
      </c>
      <c r="FM79" s="163" t="str">
        <f t="shared" si="40"/>
        <v>April 2025</v>
      </c>
      <c r="FN79" s="163" t="str">
        <f t="shared" si="40"/>
        <v>May 2025</v>
      </c>
      <c r="FO79" s="163" t="str">
        <f t="shared" si="40"/>
        <v>June 2025</v>
      </c>
      <c r="FP79" s="163" t="str">
        <f t="shared" si="40"/>
        <v>July 2025</v>
      </c>
      <c r="FQ79" s="163" t="str">
        <f t="shared" si="40"/>
        <v>August 2025</v>
      </c>
      <c r="FR79" s="163" t="s">
        <v>174</v>
      </c>
      <c r="FS79" s="163" t="str">
        <f>FS2</f>
        <v>October 2025</v>
      </c>
      <c r="FT79" s="163" t="str">
        <f>FT75</f>
        <v>November 2025</v>
      </c>
      <c r="FU79" s="163" t="str">
        <f>FU2</f>
        <v>December 2025</v>
      </c>
      <c r="FV79" s="163" t="str">
        <f>FV2</f>
        <v>January 2026</v>
      </c>
      <c r="FW79" s="163" t="str">
        <f>FW2</f>
        <v>February 2026</v>
      </c>
      <c r="FX79" s="163" t="str">
        <f>FX2</f>
        <v>March 2026</v>
      </c>
      <c r="FY79" s="163" t="str">
        <f t="shared" ref="FY79:FZ79" si="41">FY$2</f>
        <v>April 2026</v>
      </c>
      <c r="FZ79" s="163" t="str">
        <f t="shared" si="41"/>
        <v>May 2026</v>
      </c>
    </row>
    <row r="80" spans="1:336" s="29" customFormat="1" x14ac:dyDescent="0.25">
      <c r="A80" s="20" t="s">
        <v>228</v>
      </c>
      <c r="B80" s="52"/>
      <c r="C80" s="52"/>
      <c r="D80" s="52"/>
      <c r="E80" s="52"/>
      <c r="F80" s="52"/>
      <c r="G80" s="53"/>
      <c r="H80" s="52"/>
      <c r="I80" s="52"/>
      <c r="J80" s="53"/>
      <c r="K80" s="52"/>
      <c r="L80" s="21">
        <v>5213962.6730000004</v>
      </c>
      <c r="M80" s="21">
        <v>4417228.8040000005</v>
      </c>
      <c r="N80" s="21">
        <v>5229776.8310000002</v>
      </c>
      <c r="O80" s="21">
        <v>6071124</v>
      </c>
      <c r="P80" s="21">
        <v>3492637.5219999999</v>
      </c>
      <c r="Q80" s="22">
        <v>3432640</v>
      </c>
      <c r="R80" s="21">
        <v>4681125.29</v>
      </c>
      <c r="S80" s="21">
        <v>4938920.091</v>
      </c>
      <c r="T80" s="21">
        <v>3948481.45</v>
      </c>
      <c r="U80" s="21">
        <v>7699309.5410000002</v>
      </c>
      <c r="V80" s="21">
        <v>3365114.17</v>
      </c>
      <c r="W80" s="21">
        <v>15278386</v>
      </c>
      <c r="X80" s="21">
        <v>5055459</v>
      </c>
      <c r="Y80" s="21">
        <v>1333745.18</v>
      </c>
      <c r="Z80" s="21">
        <v>1388205.95</v>
      </c>
      <c r="AA80" s="21">
        <v>1261028</v>
      </c>
      <c r="AB80" s="21">
        <v>1839753</v>
      </c>
      <c r="AC80" s="21">
        <v>1644637.2560000001</v>
      </c>
      <c r="AD80" s="21">
        <v>2332829.696</v>
      </c>
      <c r="AE80" s="23">
        <v>1504957.182</v>
      </c>
      <c r="AF80" s="23">
        <v>1287531.5</v>
      </c>
      <c r="AG80" s="131">
        <v>2994320</v>
      </c>
      <c r="AH80" s="23">
        <v>1808623.96</v>
      </c>
      <c r="AI80" s="23">
        <v>4899572.6710000001</v>
      </c>
      <c r="AJ80" s="21">
        <v>4347757.1490000002</v>
      </c>
      <c r="AK80" s="23">
        <v>2387613.2420000001</v>
      </c>
      <c r="AL80" s="23">
        <v>1767533.7450000001</v>
      </c>
      <c r="AM80" s="21">
        <v>2210458.8189999997</v>
      </c>
      <c r="AN80" s="21">
        <v>1893383.132</v>
      </c>
      <c r="AO80" s="171">
        <v>2033686</v>
      </c>
      <c r="AP80" s="172">
        <v>2808418.7259999998</v>
      </c>
      <c r="AQ80" s="21">
        <v>2961634.1339999996</v>
      </c>
      <c r="AR80" s="21">
        <v>2491822.2889999999</v>
      </c>
      <c r="AS80" s="21">
        <v>6400907.6320000002</v>
      </c>
      <c r="AT80" s="21">
        <v>4199141.5199999996</v>
      </c>
      <c r="AU80" s="21">
        <v>5493038.5879999995</v>
      </c>
      <c r="AV80" s="21">
        <v>9084923.3259999994</v>
      </c>
      <c r="AW80" s="21">
        <v>4748759.0690000011</v>
      </c>
      <c r="AX80" s="21">
        <v>7304713.2479999997</v>
      </c>
      <c r="AY80" s="21">
        <v>3402387.8139999998</v>
      </c>
      <c r="AZ80" s="21">
        <v>3970768.8350000004</v>
      </c>
      <c r="BA80" s="21">
        <v>3240869.5450000004</v>
      </c>
      <c r="BB80" s="21">
        <v>4636326.1540000001</v>
      </c>
      <c r="BC80" s="21">
        <v>3730467.5579999997</v>
      </c>
      <c r="BD80" s="21">
        <v>3743115.9260000004</v>
      </c>
      <c r="BE80" s="21">
        <v>5371901.9470000006</v>
      </c>
      <c r="BF80" s="21">
        <v>3778924.7359999996</v>
      </c>
      <c r="BG80" s="166">
        <v>6241691.8560000006</v>
      </c>
      <c r="BH80" s="166">
        <v>6698267.6380000003</v>
      </c>
      <c r="BI80" s="166">
        <v>3913730.665</v>
      </c>
      <c r="BJ80" s="166">
        <v>6165080.2030000007</v>
      </c>
      <c r="BK80" s="166">
        <v>4315002.51</v>
      </c>
      <c r="BL80" s="166">
        <v>3006223.8120000004</v>
      </c>
      <c r="BM80" s="166">
        <v>2915120.7220000001</v>
      </c>
      <c r="BN80" s="166">
        <v>3241787.4250000003</v>
      </c>
      <c r="BO80" s="166">
        <v>2583724.5860000001</v>
      </c>
      <c r="BP80" s="21">
        <v>3325886.625</v>
      </c>
      <c r="BQ80" s="21">
        <v>3988992.1550000003</v>
      </c>
      <c r="BR80" s="21">
        <v>3316555.6859999998</v>
      </c>
      <c r="BS80" s="21">
        <v>4613584.2949999999</v>
      </c>
      <c r="BT80" s="21">
        <v>8115794.8890000004</v>
      </c>
      <c r="BU80" s="21">
        <v>5617658.8629999999</v>
      </c>
      <c r="BV80" s="21">
        <v>7993238.1509999996</v>
      </c>
      <c r="BW80" s="21">
        <v>4049413.0579999993</v>
      </c>
      <c r="BX80" s="21">
        <v>4757804.5279999999</v>
      </c>
      <c r="BY80" s="21">
        <v>3396575.14</v>
      </c>
      <c r="BZ80" s="21">
        <v>3726072.4710000004</v>
      </c>
      <c r="CA80" s="21">
        <v>3452795.8259999999</v>
      </c>
      <c r="CB80" s="21">
        <v>3802274.3430000003</v>
      </c>
      <c r="CC80" s="21">
        <v>5180829.7070000004</v>
      </c>
      <c r="CD80" s="21">
        <v>2973426.2579999999</v>
      </c>
      <c r="CE80" s="21">
        <v>3478850.497</v>
      </c>
      <c r="CF80" s="21">
        <v>6943114.835</v>
      </c>
      <c r="CG80" s="21">
        <v>5845314.182</v>
      </c>
      <c r="CH80" s="21">
        <v>10669694.676999997</v>
      </c>
      <c r="CI80" s="21">
        <v>5366809.5339999991</v>
      </c>
      <c r="CJ80" s="21">
        <v>5079702.6379999993</v>
      </c>
      <c r="CK80" s="21">
        <v>4364049.9789999994</v>
      </c>
      <c r="CL80" s="21">
        <v>4073418.6560000004</v>
      </c>
      <c r="CM80" s="21">
        <v>3978857.6530000004</v>
      </c>
      <c r="CN80" s="21">
        <v>2846386.818</v>
      </c>
      <c r="CO80" s="21">
        <v>3683203.8969999994</v>
      </c>
      <c r="CP80" s="21">
        <v>3136149.139</v>
      </c>
      <c r="CQ80" s="21">
        <v>2351081.0989999999</v>
      </c>
      <c r="CR80" s="21">
        <v>5466351.2630000003</v>
      </c>
      <c r="CS80" s="21">
        <v>6068615.3589999992</v>
      </c>
      <c r="CT80" s="21">
        <v>12776347.351</v>
      </c>
      <c r="CU80" s="21">
        <v>2222907.3239999991</v>
      </c>
      <c r="CV80" s="21">
        <v>2339068.6059999997</v>
      </c>
      <c r="CW80" s="21">
        <v>1551857.317</v>
      </c>
      <c r="CX80" s="21">
        <v>1730854.43</v>
      </c>
      <c r="CY80" s="21">
        <v>1921271.0979999995</v>
      </c>
      <c r="CZ80" s="21">
        <v>1609540.3599999999</v>
      </c>
      <c r="DA80" s="21">
        <v>2722176.7550000022</v>
      </c>
      <c r="DB80" s="21">
        <v>2006550.5419999997</v>
      </c>
      <c r="DC80" s="21">
        <v>2400864.2799999984</v>
      </c>
      <c r="DD80" s="21">
        <v>2279124.2900000024</v>
      </c>
      <c r="DE80" s="21">
        <v>2202111.9489999991</v>
      </c>
      <c r="DF80" s="21">
        <v>3348536.8050000002</v>
      </c>
      <c r="DG80" s="21">
        <v>2442453.4329999997</v>
      </c>
      <c r="DH80" s="21">
        <v>1860288.7659999996</v>
      </c>
      <c r="DI80" s="21">
        <v>2095492.1729999993</v>
      </c>
      <c r="DJ80" s="21">
        <v>2008842.7850000004</v>
      </c>
      <c r="DK80" s="21">
        <v>1580160.6340000015</v>
      </c>
      <c r="DL80" s="21">
        <v>1984860.588999999</v>
      </c>
      <c r="DM80" s="21">
        <v>2773553.4269999997</v>
      </c>
      <c r="DN80" s="21">
        <v>1442818.0409999997</v>
      </c>
      <c r="DO80" s="21">
        <v>2723634.2970000012</v>
      </c>
      <c r="DP80" s="21">
        <v>3042776.3290000008</v>
      </c>
      <c r="DQ80" s="21">
        <v>1959232.8740000001</v>
      </c>
      <c r="DR80" s="21">
        <v>2731532.7450000001</v>
      </c>
      <c r="DS80" s="21">
        <v>2484563.3220000002</v>
      </c>
      <c r="DT80" s="21">
        <v>1716150.4310000001</v>
      </c>
      <c r="DU80" s="21">
        <v>1233441.196</v>
      </c>
      <c r="DV80" s="21">
        <v>1571655.37</v>
      </c>
      <c r="DW80" s="21">
        <v>2014376.017</v>
      </c>
      <c r="DX80" s="21">
        <v>2476986.852</v>
      </c>
      <c r="DY80" s="21">
        <v>2519555.2050000001</v>
      </c>
      <c r="DZ80" s="21">
        <v>1441766.9710000001</v>
      </c>
      <c r="EA80" s="21">
        <v>1692437.09</v>
      </c>
      <c r="EB80" s="21">
        <v>2519770.2000000002</v>
      </c>
      <c r="EC80" s="21">
        <v>3441889.0260000001</v>
      </c>
      <c r="ED80" s="21">
        <v>3166454.568</v>
      </c>
      <c r="EE80" s="93">
        <v>2372763.9580000001</v>
      </c>
      <c r="EF80" s="93">
        <v>1722753.3319999999</v>
      </c>
      <c r="EG80" s="21">
        <v>2011635.3330000001</v>
      </c>
      <c r="EH80" s="21">
        <v>1425465.638</v>
      </c>
      <c r="EI80" s="21">
        <v>1256234.236</v>
      </c>
      <c r="EJ80" s="21">
        <v>1787670.5179999999</v>
      </c>
      <c r="EK80" s="21">
        <v>1925898.1099999999</v>
      </c>
      <c r="EL80" s="21">
        <v>1476744.611</v>
      </c>
      <c r="EM80" s="21">
        <v>1655193.2150000001</v>
      </c>
      <c r="EN80" s="21">
        <v>2039910.159</v>
      </c>
      <c r="EO80" s="21">
        <v>2104370.5359999998</v>
      </c>
      <c r="EP80" s="21">
        <v>2762626.554</v>
      </c>
      <c r="EQ80" s="21">
        <v>2006250.44</v>
      </c>
      <c r="ER80" s="21">
        <v>1267710.0009999999</v>
      </c>
      <c r="ES80" s="21">
        <v>1105141.845</v>
      </c>
      <c r="ET80" s="21">
        <v>1614519.8019999999</v>
      </c>
      <c r="EU80" s="21">
        <v>1234262.0179999999</v>
      </c>
      <c r="EV80" s="21">
        <v>1026247.8239999999</v>
      </c>
      <c r="EW80" s="21">
        <v>1394115.682</v>
      </c>
      <c r="EX80" s="21">
        <v>1237353.9310000001</v>
      </c>
      <c r="EY80" s="21">
        <v>1403972.605</v>
      </c>
      <c r="EZ80" s="21">
        <v>1418331.774</v>
      </c>
      <c r="FA80" s="21">
        <v>1669783.7649999999</v>
      </c>
      <c r="FB80" s="21">
        <v>2339240.0350000001</v>
      </c>
      <c r="FC80" s="38">
        <v>1653715.943</v>
      </c>
      <c r="FD80" s="38">
        <v>1580773.94</v>
      </c>
      <c r="FE80" s="38">
        <v>875825.74100000004</v>
      </c>
      <c r="FF80" s="38">
        <v>1467229.8759999999</v>
      </c>
      <c r="FG80" s="38">
        <v>1068793.79</v>
      </c>
      <c r="FH80" s="38">
        <v>753809.65500000003</v>
      </c>
      <c r="FI80" s="38">
        <v>1391297.4129999999</v>
      </c>
      <c r="FJ80" s="38">
        <v>1854474.4790000001</v>
      </c>
      <c r="FK80" s="38">
        <v>1666449.649</v>
      </c>
      <c r="FL80" s="38">
        <v>1791554.656</v>
      </c>
      <c r="FM80" s="28">
        <v>1606836.416</v>
      </c>
      <c r="FN80" s="28">
        <v>1807726.4339999999</v>
      </c>
      <c r="FO80" s="28">
        <v>1155138.054</v>
      </c>
      <c r="FP80" s="28">
        <v>1091552.24</v>
      </c>
      <c r="FQ80" s="28">
        <v>971818.946</v>
      </c>
      <c r="FR80" s="28">
        <v>1875818.58</v>
      </c>
      <c r="FS80" s="28">
        <v>1019562.1409999999</v>
      </c>
      <c r="FT80" s="28">
        <v>1099219.1429999999</v>
      </c>
      <c r="FU80" s="28">
        <v>1184368.2080000001</v>
      </c>
      <c r="FV80" s="28">
        <v>1226229.5120000001</v>
      </c>
      <c r="FW80" s="28">
        <v>1157377.92</v>
      </c>
      <c r="FX80" s="28">
        <v>1299460.585</v>
      </c>
      <c r="FY80" s="28">
        <v>1063268.189</v>
      </c>
      <c r="FZ80" s="28">
        <v>1000433.192</v>
      </c>
    </row>
    <row r="81" spans="1:182" s="29" customFormat="1" ht="21" x14ac:dyDescent="0.25">
      <c r="A81" s="20" t="s">
        <v>229</v>
      </c>
      <c r="B81" s="52"/>
      <c r="C81" s="52"/>
      <c r="D81" s="52"/>
      <c r="E81" s="52"/>
      <c r="F81" s="52"/>
      <c r="G81" s="53"/>
      <c r="H81" s="52"/>
      <c r="I81" s="52"/>
      <c r="J81" s="53"/>
      <c r="K81" s="52"/>
      <c r="L81" s="21"/>
      <c r="M81" s="21"/>
      <c r="N81" s="21"/>
      <c r="O81" s="21"/>
      <c r="P81" s="21"/>
      <c r="Q81" s="22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3"/>
      <c r="AF81" s="23"/>
      <c r="AG81" s="131"/>
      <c r="AH81" s="23"/>
      <c r="AI81" s="23"/>
      <c r="AJ81" s="21"/>
      <c r="AK81" s="23"/>
      <c r="AL81" s="23"/>
      <c r="AM81" s="21"/>
      <c r="AN81" s="21"/>
      <c r="AO81" s="171"/>
      <c r="AP81" s="172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166"/>
      <c r="BH81" s="166"/>
      <c r="BI81" s="166"/>
      <c r="BJ81" s="166"/>
      <c r="BK81" s="166"/>
      <c r="BL81" s="166"/>
      <c r="BM81" s="166"/>
      <c r="BN81" s="166"/>
      <c r="BO81" s="166">
        <v>164000</v>
      </c>
      <c r="BP81" s="21">
        <v>43000</v>
      </c>
      <c r="BQ81" s="21">
        <v>34000</v>
      </c>
      <c r="BR81" s="21">
        <v>31000</v>
      </c>
      <c r="BS81" s="21">
        <v>42000</v>
      </c>
      <c r="BT81" s="21">
        <v>5000</v>
      </c>
      <c r="BU81" s="21">
        <v>45000</v>
      </c>
      <c r="BV81" s="21">
        <v>137000</v>
      </c>
      <c r="BW81" s="21">
        <v>146000</v>
      </c>
      <c r="BX81" s="21">
        <v>118000</v>
      </c>
      <c r="BY81" s="21">
        <v>214000</v>
      </c>
      <c r="BZ81" s="21">
        <v>183000</v>
      </c>
      <c r="CA81" s="21">
        <v>123000</v>
      </c>
      <c r="CB81" s="21">
        <v>18000</v>
      </c>
      <c r="CC81" s="21">
        <v>8000</v>
      </c>
      <c r="CD81" s="21" t="s">
        <v>190</v>
      </c>
      <c r="CE81" s="21" t="s">
        <v>190</v>
      </c>
      <c r="CF81" s="21" t="s">
        <v>190</v>
      </c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>
        <v>0</v>
      </c>
      <c r="DG81" s="21">
        <v>0</v>
      </c>
      <c r="DH81" s="21">
        <v>0</v>
      </c>
      <c r="DI81" s="21">
        <v>0</v>
      </c>
      <c r="DJ81" s="21">
        <v>0</v>
      </c>
      <c r="DK81" s="21">
        <v>0</v>
      </c>
      <c r="DL81" s="21">
        <v>0</v>
      </c>
      <c r="DM81" s="21">
        <v>0</v>
      </c>
      <c r="DN81" s="21">
        <v>0</v>
      </c>
      <c r="DO81" s="21">
        <v>0</v>
      </c>
      <c r="DP81" s="21">
        <v>0</v>
      </c>
      <c r="DQ81" s="21">
        <v>0</v>
      </c>
      <c r="DR81" s="21">
        <v>0</v>
      </c>
      <c r="DS81" s="21">
        <v>0</v>
      </c>
      <c r="DT81" s="21">
        <v>0</v>
      </c>
      <c r="DU81" s="21">
        <v>0</v>
      </c>
      <c r="DV81" s="21">
        <v>0</v>
      </c>
      <c r="DW81" s="21">
        <v>0</v>
      </c>
      <c r="DX81" s="21">
        <v>0</v>
      </c>
      <c r="DY81" s="21">
        <v>0</v>
      </c>
      <c r="DZ81" s="21">
        <v>0</v>
      </c>
      <c r="EA81" s="21">
        <v>0</v>
      </c>
      <c r="EB81" s="21">
        <v>0</v>
      </c>
      <c r="EC81" s="21">
        <v>0</v>
      </c>
      <c r="ED81" s="21">
        <v>0</v>
      </c>
      <c r="EE81" s="21">
        <v>0</v>
      </c>
      <c r="EF81" s="21">
        <v>0</v>
      </c>
      <c r="EG81" s="21">
        <v>0</v>
      </c>
      <c r="EH81" s="21">
        <v>0</v>
      </c>
      <c r="EI81" s="21">
        <v>0</v>
      </c>
      <c r="EJ81" s="21">
        <v>0</v>
      </c>
      <c r="EK81" s="21">
        <v>0</v>
      </c>
      <c r="EL81" s="21">
        <v>1000</v>
      </c>
      <c r="EM81" s="21">
        <v>0</v>
      </c>
      <c r="EN81" s="21">
        <v>0</v>
      </c>
      <c r="EO81" s="21">
        <v>0</v>
      </c>
      <c r="EP81" s="21">
        <v>0</v>
      </c>
      <c r="EQ81" s="21">
        <v>0</v>
      </c>
      <c r="ER81" s="21">
        <v>0</v>
      </c>
      <c r="ES81" s="21">
        <v>0</v>
      </c>
      <c r="ET81" s="21">
        <v>0</v>
      </c>
      <c r="EU81" s="21">
        <v>0</v>
      </c>
      <c r="EV81" s="21">
        <v>0</v>
      </c>
      <c r="EW81" s="21">
        <v>0</v>
      </c>
      <c r="EX81" s="21">
        <v>0</v>
      </c>
      <c r="EY81" s="21">
        <v>0</v>
      </c>
      <c r="EZ81" s="21">
        <v>0</v>
      </c>
      <c r="FA81" s="21">
        <v>0</v>
      </c>
      <c r="FB81" s="21">
        <v>0</v>
      </c>
      <c r="FC81" s="38">
        <v>0</v>
      </c>
      <c r="FD81" s="38">
        <v>0</v>
      </c>
      <c r="FE81" s="38">
        <v>0</v>
      </c>
      <c r="FF81" s="38">
        <v>0</v>
      </c>
      <c r="FG81" s="38">
        <v>0</v>
      </c>
      <c r="FH81" s="38">
        <v>0</v>
      </c>
      <c r="FI81" s="38">
        <v>0</v>
      </c>
      <c r="FJ81" s="38">
        <v>0</v>
      </c>
      <c r="FK81" s="38">
        <v>0</v>
      </c>
      <c r="FL81" s="38">
        <v>0</v>
      </c>
      <c r="FM81" s="28">
        <v>0</v>
      </c>
      <c r="FN81" s="28">
        <v>0</v>
      </c>
      <c r="FO81" s="28">
        <v>0</v>
      </c>
      <c r="FP81" s="28">
        <v>0</v>
      </c>
      <c r="FQ81" s="28">
        <v>0</v>
      </c>
      <c r="FR81" s="28">
        <v>0</v>
      </c>
      <c r="FS81" s="28">
        <v>0</v>
      </c>
      <c r="FT81" s="28">
        <v>0</v>
      </c>
      <c r="FU81" s="28">
        <v>0</v>
      </c>
      <c r="FV81" s="28">
        <v>0</v>
      </c>
      <c r="FW81" s="28">
        <v>0</v>
      </c>
      <c r="FX81" s="28">
        <v>0</v>
      </c>
      <c r="FY81" s="28">
        <v>0</v>
      </c>
      <c r="FZ81" s="28">
        <v>0</v>
      </c>
    </row>
    <row r="82" spans="1:182" s="29" customFormat="1" x14ac:dyDescent="0.25">
      <c r="A82" s="20" t="s">
        <v>230</v>
      </c>
      <c r="B82" s="52"/>
      <c r="C82" s="52"/>
      <c r="D82" s="52"/>
      <c r="E82" s="52"/>
      <c r="F82" s="52"/>
      <c r="G82" s="53"/>
      <c r="H82" s="52"/>
      <c r="I82" s="52"/>
      <c r="J82" s="53"/>
      <c r="K82" s="52"/>
      <c r="L82" s="21"/>
      <c r="M82" s="21"/>
      <c r="N82" s="21"/>
      <c r="O82" s="21"/>
      <c r="P82" s="21"/>
      <c r="Q82" s="22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3"/>
      <c r="AF82" s="23"/>
      <c r="AG82" s="131"/>
      <c r="AH82" s="23"/>
      <c r="AI82" s="23"/>
      <c r="AJ82" s="21"/>
      <c r="AK82" s="23"/>
      <c r="AL82" s="23"/>
      <c r="AM82" s="21"/>
      <c r="AN82" s="21"/>
      <c r="AO82" s="171"/>
      <c r="AP82" s="172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166"/>
      <c r="BH82" s="166"/>
      <c r="BI82" s="166"/>
      <c r="BJ82" s="166"/>
      <c r="BK82" s="166"/>
      <c r="BL82" s="166"/>
      <c r="BM82" s="166"/>
      <c r="BN82" s="166"/>
      <c r="BO82" s="166">
        <v>36721.074999999997</v>
      </c>
      <c r="BP82" s="21">
        <v>55258.596999999994</v>
      </c>
      <c r="BQ82" s="21">
        <v>64554.053999999996</v>
      </c>
      <c r="BR82" s="21">
        <v>15302.321999999998</v>
      </c>
      <c r="BS82" s="21">
        <v>34357.069000000003</v>
      </c>
      <c r="BT82" s="21">
        <v>14591.360999999999</v>
      </c>
      <c r="BU82" s="21">
        <v>18809.027999999998</v>
      </c>
      <c r="BV82" s="21">
        <v>39251.889000000003</v>
      </c>
      <c r="BW82" s="21">
        <v>24854.875999999997</v>
      </c>
      <c r="BX82" s="21">
        <v>19201.581999999999</v>
      </c>
      <c r="BY82" s="21">
        <v>18821.393999999997</v>
      </c>
      <c r="BZ82" s="21">
        <v>60313.004000000001</v>
      </c>
      <c r="CA82" s="21">
        <v>48012.42300000001</v>
      </c>
      <c r="CB82" s="21">
        <v>50676.857000000004</v>
      </c>
      <c r="CC82" s="21">
        <v>55671.409999999996</v>
      </c>
      <c r="CD82" s="21">
        <v>49173.639000000003</v>
      </c>
      <c r="CE82" s="21">
        <v>62417.714999999997</v>
      </c>
      <c r="CF82" s="21">
        <v>26172.385000000002</v>
      </c>
      <c r="CG82" s="21">
        <v>13973.928</v>
      </c>
      <c r="CH82" s="21">
        <v>22809.643999999997</v>
      </c>
      <c r="CI82" s="21">
        <v>16934.989000000001</v>
      </c>
      <c r="CJ82" s="21">
        <v>24124.350000000002</v>
      </c>
      <c r="CK82" s="21">
        <v>18469.023999999998</v>
      </c>
      <c r="CL82" s="21">
        <v>17493.006999999998</v>
      </c>
      <c r="CM82" s="21">
        <v>31647.918000000005</v>
      </c>
      <c r="CN82" s="21">
        <v>16270.761</v>
      </c>
      <c r="CO82" s="21">
        <v>30529.656999999999</v>
      </c>
      <c r="CP82" s="21">
        <v>21689.395</v>
      </c>
      <c r="CQ82" s="21">
        <v>19802.594999999998</v>
      </c>
      <c r="CR82" s="21">
        <v>21620.347999999998</v>
      </c>
      <c r="CS82" s="21">
        <v>38146.918000000005</v>
      </c>
      <c r="CT82" s="21">
        <v>29147.035</v>
      </c>
      <c r="CU82" s="21">
        <v>108343.44799999999</v>
      </c>
      <c r="CV82" s="21">
        <v>67786.409999999989</v>
      </c>
      <c r="CW82" s="21">
        <v>70761.648000000001</v>
      </c>
      <c r="CX82" s="21">
        <v>33838.155999999995</v>
      </c>
      <c r="CY82" s="21">
        <v>33986.042000000001</v>
      </c>
      <c r="CZ82" s="21">
        <v>20547.505000000001</v>
      </c>
      <c r="DA82" s="21">
        <v>26493.066000000006</v>
      </c>
      <c r="DB82" s="21">
        <v>48728.820999999996</v>
      </c>
      <c r="DC82" s="21">
        <v>16702.035</v>
      </c>
      <c r="DD82" s="21">
        <v>15101.409999999998</v>
      </c>
      <c r="DE82" s="21">
        <v>16374.407000000007</v>
      </c>
      <c r="DF82" s="21">
        <v>24983.104000000003</v>
      </c>
      <c r="DG82" s="21">
        <v>15008.706999999995</v>
      </c>
      <c r="DH82" s="21">
        <v>6625.4580000000005</v>
      </c>
      <c r="DI82" s="21">
        <v>7073.3909999999987</v>
      </c>
      <c r="DJ82" s="21">
        <v>11212.393999999995</v>
      </c>
      <c r="DK82" s="21">
        <v>11944.142999999998</v>
      </c>
      <c r="DL82" s="21">
        <v>6961.3319999999985</v>
      </c>
      <c r="DM82" s="21">
        <v>10307.518999999995</v>
      </c>
      <c r="DN82" s="21">
        <v>3849.6810000000009</v>
      </c>
      <c r="DO82" s="21">
        <v>8602.0999999999985</v>
      </c>
      <c r="DP82" s="21">
        <v>11329.007000000007</v>
      </c>
      <c r="DQ82" s="21">
        <v>12266.391</v>
      </c>
      <c r="DR82" s="21">
        <v>14146.800999999999</v>
      </c>
      <c r="DS82" s="21">
        <v>11047.088</v>
      </c>
      <c r="DT82" s="21">
        <v>9935.6759999999995</v>
      </c>
      <c r="DU82" s="21">
        <v>4681.7020000000002</v>
      </c>
      <c r="DV82" s="21">
        <v>5532.241</v>
      </c>
      <c r="DW82" s="21">
        <v>8485.5669999999991</v>
      </c>
      <c r="DX82" s="21">
        <v>10147.348</v>
      </c>
      <c r="DY82" s="21">
        <v>7971.3879999999999</v>
      </c>
      <c r="DZ82" s="21">
        <v>4134.165</v>
      </c>
      <c r="EA82" s="21">
        <v>4593.0069999999996</v>
      </c>
      <c r="EB82" s="21">
        <v>8576.2880000000005</v>
      </c>
      <c r="EC82" s="21">
        <v>9117.4089999999997</v>
      </c>
      <c r="ED82" s="21">
        <v>13261.769</v>
      </c>
      <c r="EE82" s="21">
        <v>14393.415000000001</v>
      </c>
      <c r="EF82" s="21">
        <v>4287.2879999999996</v>
      </c>
      <c r="EG82" s="21">
        <v>6289.2629999999999</v>
      </c>
      <c r="EH82" s="21">
        <v>7937.5240000000003</v>
      </c>
      <c r="EI82" s="21">
        <v>5789.1009999999997</v>
      </c>
      <c r="EJ82" s="21">
        <v>7783.1419999999998</v>
      </c>
      <c r="EK82" s="21">
        <v>11800.98</v>
      </c>
      <c r="EL82" s="21">
        <v>10634.566000000001</v>
      </c>
      <c r="EM82" s="21">
        <v>6066.5959999999995</v>
      </c>
      <c r="EN82" s="21">
        <v>11713.316999999999</v>
      </c>
      <c r="EO82" s="21">
        <v>8296.616</v>
      </c>
      <c r="EP82" s="21">
        <v>9725.3629999999994</v>
      </c>
      <c r="EQ82" s="21">
        <v>20973.986000000001</v>
      </c>
      <c r="ER82" s="21">
        <v>4246.5209999999997</v>
      </c>
      <c r="ES82" s="21">
        <v>5865.6419999999998</v>
      </c>
      <c r="ET82" s="21">
        <v>7483.4620000000004</v>
      </c>
      <c r="EU82" s="21">
        <v>7673.8</v>
      </c>
      <c r="EV82" s="21">
        <v>7555.2550000000001</v>
      </c>
      <c r="EW82" s="21">
        <v>10154.61</v>
      </c>
      <c r="EX82" s="21">
        <v>8122.66</v>
      </c>
      <c r="EY82" s="21">
        <v>8252.5779999999995</v>
      </c>
      <c r="EZ82" s="21">
        <v>9546.5220000000008</v>
      </c>
      <c r="FA82" s="21">
        <v>12800.261</v>
      </c>
      <c r="FB82" s="21">
        <v>13062.786</v>
      </c>
      <c r="FC82" s="38">
        <v>16771.213</v>
      </c>
      <c r="FD82" s="38">
        <v>2090.819</v>
      </c>
      <c r="FE82" s="38">
        <v>4175.6890000000003</v>
      </c>
      <c r="FF82" s="38">
        <v>7362.6790000000001</v>
      </c>
      <c r="FG82" s="38">
        <v>6807.6469999999999</v>
      </c>
      <c r="FH82" s="38">
        <v>5429.268</v>
      </c>
      <c r="FI82" s="38">
        <v>7579.0559999999996</v>
      </c>
      <c r="FJ82" s="38">
        <v>7984.09</v>
      </c>
      <c r="FK82" s="38">
        <v>11326.59</v>
      </c>
      <c r="FL82" s="38">
        <v>11759.800999999999</v>
      </c>
      <c r="FM82" s="28">
        <v>6731.6450000000004</v>
      </c>
      <c r="FN82" s="28">
        <v>10319.973</v>
      </c>
      <c r="FO82" s="28">
        <v>20053.643</v>
      </c>
      <c r="FP82" s="28">
        <v>5135.4030000000002</v>
      </c>
      <c r="FQ82" s="28">
        <v>4680.7330000000002</v>
      </c>
      <c r="FR82" s="28">
        <v>15485.23</v>
      </c>
      <c r="FS82" s="28">
        <v>10321.839</v>
      </c>
      <c r="FT82" s="28">
        <v>11536.308999999999</v>
      </c>
      <c r="FU82" s="28">
        <v>13376.467000000001</v>
      </c>
      <c r="FV82" s="28">
        <v>20597.829000000002</v>
      </c>
      <c r="FW82" s="28">
        <v>18176.562000000002</v>
      </c>
      <c r="FX82" s="28">
        <v>13388.704999999998</v>
      </c>
      <c r="FY82" s="28">
        <v>9057.8089999999993</v>
      </c>
      <c r="FZ82" s="28">
        <v>16968.928</v>
      </c>
    </row>
    <row r="83" spans="1:182" x14ac:dyDescent="0.25">
      <c r="A83" s="5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  <c r="Z83" s="4"/>
      <c r="AA83" s="4"/>
      <c r="AB83" s="4"/>
      <c r="AC83" s="4"/>
      <c r="AD83" s="52"/>
      <c r="AE83" s="52"/>
      <c r="AF83" s="52"/>
      <c r="AG83" s="5"/>
      <c r="AH83" s="4"/>
      <c r="AI83" s="4"/>
      <c r="AJ83" s="5"/>
      <c r="AK83" s="4"/>
      <c r="AL83" s="4"/>
      <c r="AM83" s="4"/>
      <c r="AN83" s="173"/>
      <c r="AO83" s="4"/>
      <c r="AP83" s="4"/>
      <c r="AQ83" s="4"/>
      <c r="AR83" s="4"/>
      <c r="AS83" s="4"/>
      <c r="AT83" s="4"/>
      <c r="AU83" s="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5"/>
      <c r="BG83" s="175"/>
      <c r="BH83" s="175"/>
      <c r="BJ83" s="44"/>
      <c r="BN83" s="141"/>
      <c r="BO83" s="141"/>
      <c r="BP83" s="141"/>
      <c r="BQ83" s="55"/>
      <c r="BR83" s="55"/>
      <c r="BS83" s="55"/>
      <c r="BZ83" s="46"/>
      <c r="CA83" s="174"/>
      <c r="CB83" s="174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176"/>
      <c r="EG83" s="176"/>
      <c r="EH83" s="176"/>
      <c r="EI83" s="176"/>
      <c r="EJ83" s="176"/>
      <c r="EK83" s="176"/>
      <c r="EL83" s="52"/>
      <c r="EM83" s="176"/>
      <c r="EN83" s="176"/>
      <c r="EO83" s="176"/>
      <c r="EP83" s="176"/>
      <c r="EQ83" s="176"/>
      <c r="ER83" s="176"/>
      <c r="ES83" s="176"/>
      <c r="ET83" s="176"/>
      <c r="EU83" s="176"/>
      <c r="EV83" s="176"/>
      <c r="EW83" s="176"/>
      <c r="EX83" s="176"/>
      <c r="EY83" s="176"/>
      <c r="EZ83" s="176"/>
      <c r="FA83" s="176"/>
      <c r="FB83" s="176"/>
      <c r="FC83" s="142"/>
      <c r="FD83" s="142"/>
      <c r="FE83" s="142"/>
      <c r="FF83" s="142"/>
      <c r="FG83" s="142"/>
      <c r="FH83" s="142"/>
      <c r="FI83" s="142"/>
      <c r="FJ83" s="142"/>
      <c r="FK83" s="142"/>
      <c r="FL83" s="142"/>
      <c r="FM83" s="142"/>
      <c r="FN83" s="142"/>
      <c r="FO83" s="142"/>
      <c r="FP83" s="142"/>
      <c r="FQ83" s="142"/>
      <c r="FR83" s="142"/>
      <c r="FS83" s="142"/>
      <c r="FT83" s="142"/>
      <c r="FU83" s="142"/>
      <c r="FV83" s="142"/>
      <c r="FW83" s="142"/>
      <c r="FX83" s="142"/>
      <c r="FY83" s="142"/>
      <c r="FZ83" s="142"/>
    </row>
    <row r="84" spans="1:182" s="12" customFormat="1" x14ac:dyDescent="0.25">
      <c r="A84" s="163" t="s">
        <v>213</v>
      </c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3" t="s">
        <v>24</v>
      </c>
      <c r="Y84" s="163" t="s">
        <v>25</v>
      </c>
      <c r="Z84" s="163" t="s">
        <v>26</v>
      </c>
      <c r="AA84" s="163" t="s">
        <v>27</v>
      </c>
      <c r="AB84" s="163" t="s">
        <v>28</v>
      </c>
      <c r="AC84" s="163" t="s">
        <v>29</v>
      </c>
      <c r="AD84" s="163" t="s">
        <v>30</v>
      </c>
      <c r="AE84" s="163" t="s">
        <v>31</v>
      </c>
      <c r="AF84" s="163" t="s">
        <v>32</v>
      </c>
      <c r="AG84" s="163" t="s">
        <v>33</v>
      </c>
      <c r="AH84" s="163" t="str">
        <f>AH2</f>
        <v>January 2014</v>
      </c>
      <c r="AI84" s="163" t="s">
        <v>35</v>
      </c>
      <c r="AJ84" s="163" t="s">
        <v>36</v>
      </c>
      <c r="AK84" s="163" t="s">
        <v>37</v>
      </c>
      <c r="AL84" s="163" t="s">
        <v>38</v>
      </c>
      <c r="AM84" s="163" t="s">
        <v>39</v>
      </c>
      <c r="AN84" s="163" t="s">
        <v>40</v>
      </c>
      <c r="AO84" s="163" t="s">
        <v>41</v>
      </c>
      <c r="AP84" s="163" t="s">
        <v>42</v>
      </c>
      <c r="AQ84" s="163" t="str">
        <f>AQ79</f>
        <v>October 2014</v>
      </c>
      <c r="AR84" s="163" t="str">
        <f>AR2</f>
        <v>November 2014</v>
      </c>
      <c r="AS84" s="163" t="str">
        <f>AS79</f>
        <v>December 2014</v>
      </c>
      <c r="AT84" s="163" t="str">
        <f>AT2</f>
        <v>January 2015</v>
      </c>
      <c r="AU84" s="163" t="s">
        <v>47</v>
      </c>
      <c r="AV84" s="163" t="s">
        <v>48</v>
      </c>
      <c r="AW84" s="163" t="s">
        <v>49</v>
      </c>
      <c r="AX84" s="163" t="s">
        <v>50</v>
      </c>
      <c r="AY84" s="163" t="s">
        <v>51</v>
      </c>
      <c r="AZ84" s="163" t="s">
        <v>52</v>
      </c>
      <c r="BA84" s="163" t="str">
        <f>BA2</f>
        <v>August 2015</v>
      </c>
      <c r="BB84" s="163" t="s">
        <v>54</v>
      </c>
      <c r="BC84" s="163" t="s">
        <v>55</v>
      </c>
      <c r="BD84" s="163" t="s">
        <v>56</v>
      </c>
      <c r="BE84" s="163" t="s">
        <v>57</v>
      </c>
      <c r="BF84" s="163" t="s">
        <v>58</v>
      </c>
      <c r="BG84" s="163" t="str">
        <f>BG79</f>
        <v>February 2016</v>
      </c>
      <c r="BH84" s="163" t="str">
        <f>BH79</f>
        <v>March 2016</v>
      </c>
      <c r="BI84" s="163" t="s">
        <v>61</v>
      </c>
      <c r="BJ84" s="163" t="s">
        <v>62</v>
      </c>
      <c r="BK84" s="163" t="s">
        <v>63</v>
      </c>
      <c r="BL84" s="163" t="s">
        <v>64</v>
      </c>
      <c r="BM84" s="163" t="str">
        <f>BM79</f>
        <v>August 2016</v>
      </c>
      <c r="BN84" s="163" t="str">
        <f>BN79</f>
        <v>September 2016</v>
      </c>
      <c r="BO84" s="163" t="str">
        <f>BO79</f>
        <v>October 2016</v>
      </c>
      <c r="BP84" s="163" t="s">
        <v>68</v>
      </c>
      <c r="BQ84" s="163" t="s">
        <v>69</v>
      </c>
      <c r="BR84" s="163" t="str">
        <f>BR79</f>
        <v>January 2017</v>
      </c>
      <c r="BS84" s="163" t="str">
        <f>BS79</f>
        <v>February 2017</v>
      </c>
      <c r="BT84" s="163" t="s">
        <v>72</v>
      </c>
      <c r="BU84" s="163" t="s">
        <v>73</v>
      </c>
      <c r="BV84" s="163" t="s">
        <v>74</v>
      </c>
      <c r="BW84" s="163" t="s">
        <v>75</v>
      </c>
      <c r="BX84" s="163" t="s">
        <v>76</v>
      </c>
      <c r="BY84" s="163" t="s">
        <v>77</v>
      </c>
      <c r="BZ84" s="163" t="s">
        <v>78</v>
      </c>
      <c r="CA84" s="163" t="s">
        <v>79</v>
      </c>
      <c r="CB84" s="163" t="s">
        <v>80</v>
      </c>
      <c r="CC84" s="163" t="s">
        <v>81</v>
      </c>
      <c r="CD84" s="163" t="str">
        <f>CD2</f>
        <v>January 2018</v>
      </c>
      <c r="CE84" s="163" t="str">
        <f>CE2</f>
        <v>February 2018</v>
      </c>
      <c r="CF84" s="163" t="str">
        <f>CF2</f>
        <v>March 2018</v>
      </c>
      <c r="CG84" s="163" t="str">
        <f>CG2</f>
        <v>April 2018</v>
      </c>
      <c r="CH84" s="163" t="s">
        <v>86</v>
      </c>
      <c r="CI84" s="163" t="s">
        <v>87</v>
      </c>
      <c r="CJ84" s="163" t="s">
        <v>88</v>
      </c>
      <c r="CK84" s="163" t="s">
        <v>89</v>
      </c>
      <c r="CL84" s="163" t="s">
        <v>90</v>
      </c>
      <c r="CM84" s="163" t="s">
        <v>91</v>
      </c>
      <c r="CN84" s="163" t="s">
        <v>92</v>
      </c>
      <c r="CO84" s="163" t="s">
        <v>93</v>
      </c>
      <c r="CP84" s="163" t="s">
        <v>94</v>
      </c>
      <c r="CQ84" s="163" t="s">
        <v>95</v>
      </c>
      <c r="CR84" s="163" t="s">
        <v>96</v>
      </c>
      <c r="CS84" s="163" t="str">
        <f t="shared" ref="CS84:DD84" si="42">CS2</f>
        <v>April 2019</v>
      </c>
      <c r="CT84" s="163" t="str">
        <f t="shared" si="42"/>
        <v>May 2019</v>
      </c>
      <c r="CU84" s="163" t="str">
        <f t="shared" si="42"/>
        <v>June 2019</v>
      </c>
      <c r="CV84" s="163" t="str">
        <f t="shared" si="42"/>
        <v>July 2019</v>
      </c>
      <c r="CW84" s="163" t="str">
        <f t="shared" si="42"/>
        <v>August 2019</v>
      </c>
      <c r="CX84" s="163" t="str">
        <f t="shared" si="42"/>
        <v>September 2019</v>
      </c>
      <c r="CY84" s="163" t="str">
        <f t="shared" si="42"/>
        <v>October 2019</v>
      </c>
      <c r="CZ84" s="163" t="str">
        <f t="shared" si="42"/>
        <v>November 2019</v>
      </c>
      <c r="DA84" s="163" t="str">
        <f t="shared" si="42"/>
        <v>December 2019</v>
      </c>
      <c r="DB84" s="163" t="str">
        <f t="shared" si="42"/>
        <v>January 2020</v>
      </c>
      <c r="DC84" s="163" t="str">
        <f t="shared" si="42"/>
        <v>February 2020</v>
      </c>
      <c r="DD84" s="163" t="str">
        <f t="shared" si="42"/>
        <v>March 2020</v>
      </c>
      <c r="DE84" s="163" t="s">
        <v>109</v>
      </c>
      <c r="DF84" s="163" t="s">
        <v>110</v>
      </c>
      <c r="DG84" s="163" t="s">
        <v>111</v>
      </c>
      <c r="DH84" s="163" t="s">
        <v>112</v>
      </c>
      <c r="DI84" s="163" t="s">
        <v>113</v>
      </c>
      <c r="DJ84" s="163" t="s">
        <v>114</v>
      </c>
      <c r="DK84" s="163" t="s">
        <v>115</v>
      </c>
      <c r="DL84" s="163" t="s">
        <v>116</v>
      </c>
      <c r="DM84" s="163" t="s">
        <v>117</v>
      </c>
      <c r="DN84" s="163" t="s">
        <v>118</v>
      </c>
      <c r="DO84" s="163" t="s">
        <v>119</v>
      </c>
      <c r="DP84" s="163" t="s">
        <v>120</v>
      </c>
      <c r="DQ84" s="163" t="s">
        <v>121</v>
      </c>
      <c r="DR84" s="163" t="s">
        <v>122</v>
      </c>
      <c r="DS84" s="163" t="s">
        <v>123</v>
      </c>
      <c r="DT84" s="163" t="s">
        <v>124</v>
      </c>
      <c r="DU84" s="163" t="s">
        <v>125</v>
      </c>
      <c r="DV84" s="163" t="s">
        <v>126</v>
      </c>
      <c r="DW84" s="163" t="s">
        <v>127</v>
      </c>
      <c r="DX84" s="163" t="s">
        <v>128</v>
      </c>
      <c r="DY84" s="163" t="s">
        <v>129</v>
      </c>
      <c r="DZ84" s="163" t="s">
        <v>130</v>
      </c>
      <c r="EA84" s="163" t="s">
        <v>131</v>
      </c>
      <c r="EB84" s="163" t="s">
        <v>132</v>
      </c>
      <c r="EC84" s="163" t="s">
        <v>210</v>
      </c>
      <c r="ED84" s="163" t="s">
        <v>134</v>
      </c>
      <c r="EE84" s="163" t="s">
        <v>135</v>
      </c>
      <c r="EF84" s="163" t="s">
        <v>136</v>
      </c>
      <c r="EG84" s="165" t="s">
        <v>137</v>
      </c>
      <c r="EH84" s="165" t="str">
        <f>EH2</f>
        <v>September 2022</v>
      </c>
      <c r="EI84" s="165" t="str">
        <f>EI2</f>
        <v>October 2022</v>
      </c>
      <c r="EJ84" s="165" t="str">
        <f>EJ2</f>
        <v>November 2022</v>
      </c>
      <c r="EK84" s="165" t="s">
        <v>141</v>
      </c>
      <c r="EL84" s="163" t="str">
        <f>$EL$2</f>
        <v>January 2023</v>
      </c>
      <c r="EM84" s="163" t="str">
        <f>$EM$2</f>
        <v>February 2023</v>
      </c>
      <c r="EN84" s="163" t="str">
        <f>EN2</f>
        <v>March 2023</v>
      </c>
      <c r="EO84" s="163" t="str">
        <f>EO2</f>
        <v>April 2023</v>
      </c>
      <c r="EP84" s="163" t="str">
        <f>$EP$2</f>
        <v>May 2023</v>
      </c>
      <c r="EQ84" s="163" t="str">
        <f>$EQ$2</f>
        <v>June 2023</v>
      </c>
      <c r="ER84" s="163" t="str">
        <f>$ER$2</f>
        <v>July 2023</v>
      </c>
      <c r="ES84" s="163" t="str">
        <f>$ES$2</f>
        <v>August 2023</v>
      </c>
      <c r="ET84" s="163" t="str">
        <f>$ET$2</f>
        <v>September 2023</v>
      </c>
      <c r="EU84" s="163" t="str">
        <f>$EU$2</f>
        <v>October 2023</v>
      </c>
      <c r="EV84" s="163" t="str">
        <f>$EV$2</f>
        <v>November 2023</v>
      </c>
      <c r="EW84" s="163" t="str">
        <f>$EW$2</f>
        <v>December 2023</v>
      </c>
      <c r="EX84" s="163" t="str">
        <f>$EX$2</f>
        <v>January 2024</v>
      </c>
      <c r="EY84" s="163" t="str">
        <f>$EY$2</f>
        <v>February 2024</v>
      </c>
      <c r="EZ84" s="163" t="str">
        <f>$EZ$2</f>
        <v>March 2024</v>
      </c>
      <c r="FA84" s="163" t="str">
        <f>$FA$2</f>
        <v>April 2024</v>
      </c>
      <c r="FB84" s="163" t="str">
        <f>$FB$2</f>
        <v>May 2024</v>
      </c>
      <c r="FC84" s="163" t="str">
        <f>FC2</f>
        <v>June 2024</v>
      </c>
      <c r="FD84" s="163" t="str">
        <f t="shared" ref="FD84:FE84" si="43">FD2</f>
        <v>July 2024</v>
      </c>
      <c r="FE84" s="163" t="str">
        <f t="shared" si="43"/>
        <v>August 2024</v>
      </c>
      <c r="FF84" s="163" t="str">
        <f>$FF$2</f>
        <v xml:space="preserve">September 2024 </v>
      </c>
      <c r="FG84" s="163" t="str">
        <f>$FG$2</f>
        <v>October 2024</v>
      </c>
      <c r="FH84" s="163" t="str">
        <f>$FH$2</f>
        <v>November 2024</v>
      </c>
      <c r="FI84" s="163" t="str">
        <f>$FI$2</f>
        <v>December 2024</v>
      </c>
      <c r="FJ84" s="163" t="str">
        <f>FJ$2</f>
        <v>January 2025</v>
      </c>
      <c r="FK84" s="163" t="str">
        <f t="shared" ref="FK84:FQ84" si="44">FK$2</f>
        <v>February 2025</v>
      </c>
      <c r="FL84" s="163" t="str">
        <f t="shared" si="44"/>
        <v>March 2025</v>
      </c>
      <c r="FM84" s="163" t="str">
        <f t="shared" si="44"/>
        <v>April 2025</v>
      </c>
      <c r="FN84" s="163" t="str">
        <f t="shared" si="44"/>
        <v>May 2025</v>
      </c>
      <c r="FO84" s="163" t="str">
        <f t="shared" si="44"/>
        <v>June 2025</v>
      </c>
      <c r="FP84" s="163" t="str">
        <f t="shared" si="44"/>
        <v>July 2025</v>
      </c>
      <c r="FQ84" s="163" t="str">
        <f t="shared" si="44"/>
        <v>August 2025</v>
      </c>
      <c r="FR84" s="163" t="s">
        <v>174</v>
      </c>
      <c r="FS84" s="163" t="str">
        <f>FS2</f>
        <v>October 2025</v>
      </c>
      <c r="FT84" s="163" t="str">
        <f>FT75</f>
        <v>November 2025</v>
      </c>
      <c r="FU84" s="163" t="str">
        <f>FU2</f>
        <v>December 2025</v>
      </c>
      <c r="FV84" s="163" t="str">
        <f>FV2</f>
        <v>January 2026</v>
      </c>
      <c r="FW84" s="163" t="str">
        <f>FW2</f>
        <v>February 2026</v>
      </c>
      <c r="FX84" s="163" t="str">
        <f>FX2</f>
        <v>March 2026</v>
      </c>
      <c r="FY84" s="163" t="str">
        <f t="shared" ref="FY84:FZ84" si="45">FY$2</f>
        <v>April 2026</v>
      </c>
      <c r="FZ84" s="163" t="str">
        <f t="shared" si="45"/>
        <v>May 2026</v>
      </c>
    </row>
    <row r="85" spans="1:182" s="29" customFormat="1" x14ac:dyDescent="0.25">
      <c r="A85" s="20" t="s">
        <v>238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2"/>
      <c r="V85" s="52"/>
      <c r="W85" s="4"/>
      <c r="X85" s="21">
        <v>59287</v>
      </c>
      <c r="Y85" s="21">
        <v>57096</v>
      </c>
      <c r="Z85" s="21">
        <v>34656</v>
      </c>
      <c r="AA85" s="21">
        <v>27864</v>
      </c>
      <c r="AB85" s="21">
        <v>29520</v>
      </c>
      <c r="AC85" s="21">
        <v>17424</v>
      </c>
      <c r="AD85" s="21">
        <v>22392</v>
      </c>
      <c r="AE85" s="23">
        <v>43357</v>
      </c>
      <c r="AF85" s="23">
        <v>70344</v>
      </c>
      <c r="AG85" s="21">
        <v>62592</v>
      </c>
      <c r="AH85" s="23">
        <v>41688</v>
      </c>
      <c r="AI85" s="23">
        <v>15624</v>
      </c>
      <c r="AJ85" s="21">
        <v>31267</v>
      </c>
      <c r="AK85" s="23">
        <v>136608</v>
      </c>
      <c r="AL85" s="23">
        <v>72984</v>
      </c>
      <c r="AM85" s="166">
        <v>92064</v>
      </c>
      <c r="AN85" s="166">
        <v>146498</v>
      </c>
      <c r="AO85" s="166">
        <v>813779</v>
      </c>
      <c r="AP85" s="172">
        <v>661050</v>
      </c>
      <c r="AQ85" s="166">
        <v>1403709</v>
      </c>
      <c r="AR85" s="166">
        <v>1584951</v>
      </c>
      <c r="AS85" s="166">
        <v>1543029</v>
      </c>
      <c r="AT85" s="166">
        <v>969805</v>
      </c>
      <c r="AU85" s="166">
        <v>813895</v>
      </c>
      <c r="AV85" s="166">
        <v>1034246</v>
      </c>
      <c r="AW85" s="166">
        <v>2174999</v>
      </c>
      <c r="AX85" s="166">
        <v>901238</v>
      </c>
      <c r="AY85" s="166">
        <v>696612</v>
      </c>
      <c r="AZ85" s="166">
        <v>498625</v>
      </c>
      <c r="BA85" s="166">
        <v>469419</v>
      </c>
      <c r="BB85" s="166">
        <v>683317</v>
      </c>
      <c r="BC85" s="166">
        <v>1897872</v>
      </c>
      <c r="BD85" s="166">
        <v>1828414</v>
      </c>
      <c r="BE85" s="166">
        <v>1956639</v>
      </c>
      <c r="BF85" s="166">
        <v>3688211</v>
      </c>
      <c r="BG85" s="166">
        <v>1915738</v>
      </c>
      <c r="BH85" s="166">
        <v>2213372</v>
      </c>
      <c r="BI85" s="166">
        <v>2472413</v>
      </c>
      <c r="BJ85" s="166">
        <v>1254626</v>
      </c>
      <c r="BK85" s="166">
        <v>759485</v>
      </c>
      <c r="BL85" s="166">
        <v>986272</v>
      </c>
      <c r="BM85" s="166">
        <v>924560</v>
      </c>
      <c r="BN85" s="166">
        <v>985740</v>
      </c>
      <c r="BO85" s="166">
        <v>2353433</v>
      </c>
      <c r="BP85" s="21">
        <v>3545586</v>
      </c>
      <c r="BQ85" s="21">
        <v>3495682</v>
      </c>
      <c r="BR85" s="21">
        <v>4465329</v>
      </c>
      <c r="BS85" s="21">
        <v>2492019</v>
      </c>
      <c r="BT85" s="21">
        <v>2287988</v>
      </c>
      <c r="BU85" s="21">
        <v>2637592</v>
      </c>
      <c r="BV85" s="21">
        <v>1830254</v>
      </c>
      <c r="BW85" s="21">
        <v>945754</v>
      </c>
      <c r="BX85" s="21">
        <v>956778</v>
      </c>
      <c r="BY85" s="21">
        <v>850609</v>
      </c>
      <c r="BZ85" s="21">
        <v>1403768</v>
      </c>
      <c r="CA85" s="21">
        <v>1800965</v>
      </c>
      <c r="CB85" s="21">
        <v>2178817</v>
      </c>
      <c r="CC85" s="21">
        <v>2142400</v>
      </c>
      <c r="CD85" s="21">
        <v>2384368</v>
      </c>
      <c r="CE85" s="21">
        <v>4177837</v>
      </c>
      <c r="CF85" s="21">
        <v>4290592</v>
      </c>
      <c r="CG85" s="21">
        <v>1882293</v>
      </c>
      <c r="CH85" s="21">
        <v>1034126</v>
      </c>
      <c r="CI85" s="21">
        <v>736950</v>
      </c>
      <c r="CJ85" s="21">
        <v>663432</v>
      </c>
      <c r="CK85" s="21">
        <v>653140</v>
      </c>
      <c r="CL85" s="21">
        <v>853951</v>
      </c>
      <c r="CM85" s="21">
        <v>1706667</v>
      </c>
      <c r="CN85" s="21">
        <v>2734683</v>
      </c>
      <c r="CO85" s="21">
        <v>2554160</v>
      </c>
      <c r="CP85" s="21">
        <v>3210710</v>
      </c>
      <c r="CQ85" s="21">
        <v>1509462</v>
      </c>
      <c r="CR85" s="21">
        <v>2163189</v>
      </c>
      <c r="CS85" s="21">
        <v>2331360</v>
      </c>
      <c r="CT85" s="21">
        <v>1665599</v>
      </c>
      <c r="CU85" s="21">
        <v>628902</v>
      </c>
      <c r="CV85" s="21">
        <v>668446</v>
      </c>
      <c r="CW85" s="21">
        <v>1268285</v>
      </c>
      <c r="CX85" s="21">
        <v>1474613</v>
      </c>
      <c r="CY85" s="21">
        <v>2219686</v>
      </c>
      <c r="CZ85" s="21">
        <v>2590071</v>
      </c>
      <c r="DA85" s="21">
        <v>2908917</v>
      </c>
      <c r="DB85" s="21">
        <v>1987642</v>
      </c>
      <c r="DC85" s="21">
        <v>2257161</v>
      </c>
      <c r="DD85" s="21">
        <v>3170832</v>
      </c>
      <c r="DE85" s="21">
        <v>2095325</v>
      </c>
      <c r="DF85" s="21">
        <v>1741516</v>
      </c>
      <c r="DG85" s="21">
        <v>884608</v>
      </c>
      <c r="DH85" s="21">
        <v>1372125</v>
      </c>
      <c r="DI85" s="21">
        <v>1006261</v>
      </c>
      <c r="DJ85" s="21">
        <v>1193626</v>
      </c>
      <c r="DK85" s="21">
        <v>2758658</v>
      </c>
      <c r="DL85" s="21">
        <v>3160430</v>
      </c>
      <c r="DM85" s="21">
        <v>4187903</v>
      </c>
      <c r="DN85" s="21">
        <v>3368404</v>
      </c>
      <c r="DO85" s="21">
        <v>3405512</v>
      </c>
      <c r="DP85" s="21">
        <v>3240628</v>
      </c>
      <c r="DQ85" s="21">
        <v>3640317</v>
      </c>
      <c r="DR85" s="21">
        <v>1849719</v>
      </c>
      <c r="DS85" s="21">
        <v>990587</v>
      </c>
      <c r="DT85" s="21">
        <v>1092678</v>
      </c>
      <c r="DU85" s="21">
        <v>1248248</v>
      </c>
      <c r="DV85" s="21">
        <v>1722417</v>
      </c>
      <c r="DW85" s="21">
        <v>2074042</v>
      </c>
      <c r="DX85" s="21">
        <v>2199004</v>
      </c>
      <c r="DY85" s="21">
        <v>3760987</v>
      </c>
      <c r="DZ85" s="21">
        <v>2532268</v>
      </c>
      <c r="EA85" s="21">
        <v>1673898</v>
      </c>
      <c r="EB85" s="21">
        <v>2452782</v>
      </c>
      <c r="EC85" s="21">
        <v>2018370</v>
      </c>
      <c r="ED85" s="21">
        <v>1202739</v>
      </c>
      <c r="EE85" s="93">
        <v>1181723</v>
      </c>
      <c r="EF85" s="93">
        <v>976839</v>
      </c>
      <c r="EG85" s="21">
        <v>791857</v>
      </c>
      <c r="EH85" s="21">
        <v>1437536</v>
      </c>
      <c r="EI85" s="21">
        <v>2207814</v>
      </c>
      <c r="EJ85" s="21">
        <v>3563679</v>
      </c>
      <c r="EK85" s="21">
        <v>2669162</v>
      </c>
      <c r="EL85" s="21">
        <v>1886628</v>
      </c>
      <c r="EM85" s="99">
        <v>1682825</v>
      </c>
      <c r="EN85" s="21">
        <v>2024221</v>
      </c>
      <c r="EO85" s="28">
        <v>1660452</v>
      </c>
      <c r="EP85" s="21">
        <v>1293918</v>
      </c>
      <c r="EQ85" s="21">
        <v>856673</v>
      </c>
      <c r="ER85" s="21">
        <v>1034394</v>
      </c>
      <c r="ES85" s="21">
        <v>696793</v>
      </c>
      <c r="ET85" s="21">
        <v>1083594</v>
      </c>
      <c r="EU85" s="21">
        <v>1440009</v>
      </c>
      <c r="EV85" s="21">
        <v>2688024</v>
      </c>
      <c r="EW85" s="21">
        <v>1888285</v>
      </c>
      <c r="EX85" s="21">
        <v>3379498</v>
      </c>
      <c r="EY85" s="21">
        <v>1179245</v>
      </c>
      <c r="EZ85" s="21">
        <v>2237995</v>
      </c>
      <c r="FA85" s="21">
        <v>1982600</v>
      </c>
      <c r="FB85" s="21">
        <v>981515</v>
      </c>
      <c r="FC85" s="38">
        <v>1466448</v>
      </c>
      <c r="FD85" s="38">
        <v>1467755</v>
      </c>
      <c r="FE85" s="38">
        <v>1238786</v>
      </c>
      <c r="FF85" s="38">
        <v>1800456</v>
      </c>
      <c r="FG85" s="38">
        <v>2482886</v>
      </c>
      <c r="FH85" s="38">
        <v>3717297</v>
      </c>
      <c r="FI85" s="38">
        <v>3413087</v>
      </c>
      <c r="FJ85" s="38">
        <v>4732812</v>
      </c>
      <c r="FK85" s="38">
        <v>4875143</v>
      </c>
      <c r="FL85" s="38">
        <v>2424662</v>
      </c>
      <c r="FM85" s="28">
        <v>2244878</v>
      </c>
      <c r="FN85" s="28">
        <v>2998614</v>
      </c>
      <c r="FO85" s="28">
        <v>1906810</v>
      </c>
      <c r="FP85" s="28">
        <v>1285490</v>
      </c>
      <c r="FQ85" s="28">
        <v>1130224</v>
      </c>
      <c r="FR85" s="28">
        <v>1569325</v>
      </c>
      <c r="FS85" s="28">
        <v>3266959</v>
      </c>
      <c r="FT85" s="28">
        <v>3164835</v>
      </c>
      <c r="FU85" s="28">
        <v>3688131</v>
      </c>
      <c r="FV85" s="28">
        <v>7440843</v>
      </c>
      <c r="FW85" s="28">
        <v>5666501</v>
      </c>
      <c r="FX85" s="28">
        <v>2713312</v>
      </c>
      <c r="FY85" s="28">
        <v>4081737</v>
      </c>
      <c r="FZ85" s="28">
        <v>2550646</v>
      </c>
    </row>
    <row r="86" spans="1:182" s="29" customFormat="1" ht="19.5" x14ac:dyDescent="0.25">
      <c r="A86" s="20" t="s">
        <v>211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2"/>
      <c r="V86" s="52"/>
      <c r="W86" s="4"/>
      <c r="X86" s="21">
        <v>97368</v>
      </c>
      <c r="Y86" s="21">
        <v>54312</v>
      </c>
      <c r="Z86" s="21">
        <v>43920</v>
      </c>
      <c r="AA86" s="21">
        <v>55056</v>
      </c>
      <c r="AB86" s="21">
        <v>37944</v>
      </c>
      <c r="AC86" s="21">
        <v>30960</v>
      </c>
      <c r="AD86" s="21">
        <v>84045</v>
      </c>
      <c r="AE86" s="23">
        <v>103248</v>
      </c>
      <c r="AF86" s="23">
        <v>554184</v>
      </c>
      <c r="AG86" s="21">
        <v>872016</v>
      </c>
      <c r="AH86" s="23">
        <v>320975</v>
      </c>
      <c r="AI86" s="23">
        <v>221414</v>
      </c>
      <c r="AJ86" s="21">
        <v>394810</v>
      </c>
      <c r="AK86" s="23">
        <v>437840</v>
      </c>
      <c r="AL86" s="23">
        <v>1274863</v>
      </c>
      <c r="AM86" s="21">
        <v>2178483</v>
      </c>
      <c r="AN86" s="21">
        <v>5122361</v>
      </c>
      <c r="AO86" s="21">
        <v>28727727</v>
      </c>
      <c r="AP86" s="172">
        <v>23405732</v>
      </c>
      <c r="AQ86" s="21">
        <v>22586536</v>
      </c>
      <c r="AR86" s="21">
        <v>13468280</v>
      </c>
      <c r="AS86" s="21">
        <v>6936535</v>
      </c>
      <c r="AT86" s="21">
        <v>10362860</v>
      </c>
      <c r="AU86" s="21">
        <v>11573985</v>
      </c>
      <c r="AV86" s="21">
        <v>10695213</v>
      </c>
      <c r="AW86" s="21">
        <v>5455978</v>
      </c>
      <c r="AX86" s="21">
        <v>4714493</v>
      </c>
      <c r="AY86" s="21">
        <v>6402673</v>
      </c>
      <c r="AZ86" s="21">
        <v>15418773</v>
      </c>
      <c r="BA86" s="21">
        <v>7314725</v>
      </c>
      <c r="BB86" s="21">
        <v>6304832</v>
      </c>
      <c r="BC86" s="21">
        <v>4718714</v>
      </c>
      <c r="BD86" s="21">
        <v>3700648</v>
      </c>
      <c r="BE86" s="21">
        <v>6280171</v>
      </c>
      <c r="BF86" s="21">
        <v>5639612</v>
      </c>
      <c r="BG86" s="21">
        <v>6691772</v>
      </c>
      <c r="BH86" s="21">
        <v>10009238</v>
      </c>
      <c r="BI86" s="21">
        <v>9920584</v>
      </c>
      <c r="BJ86" s="21">
        <v>7650027</v>
      </c>
      <c r="BK86" s="21">
        <v>7030033</v>
      </c>
      <c r="BL86" s="21">
        <v>3658930</v>
      </c>
      <c r="BM86" s="21">
        <v>6660735</v>
      </c>
      <c r="BN86" s="21">
        <v>4648185</v>
      </c>
      <c r="BO86" s="21">
        <v>6445667</v>
      </c>
      <c r="BP86" s="21">
        <v>12260404</v>
      </c>
      <c r="BQ86" s="21">
        <v>9258581</v>
      </c>
      <c r="BR86" s="21">
        <v>8693064</v>
      </c>
      <c r="BS86" s="21">
        <v>7668588</v>
      </c>
      <c r="BT86" s="21">
        <v>5059106</v>
      </c>
      <c r="BU86" s="21">
        <v>4685458</v>
      </c>
      <c r="BV86" s="21">
        <v>5083632</v>
      </c>
      <c r="BW86" s="21">
        <v>8410503</v>
      </c>
      <c r="BX86" s="21">
        <v>14174229</v>
      </c>
      <c r="BY86" s="21">
        <v>16530446</v>
      </c>
      <c r="BZ86" s="21">
        <v>12498458</v>
      </c>
      <c r="CA86" s="21">
        <v>13918534</v>
      </c>
      <c r="CB86" s="21">
        <v>12522424</v>
      </c>
      <c r="CC86" s="21">
        <v>5419698</v>
      </c>
      <c r="CD86" s="21">
        <v>4758030</v>
      </c>
      <c r="CE86" s="21">
        <v>5203931</v>
      </c>
      <c r="CF86" s="21">
        <v>5121181</v>
      </c>
      <c r="CG86" s="21">
        <v>3819029</v>
      </c>
      <c r="CH86" s="21">
        <v>9123173</v>
      </c>
      <c r="CI86" s="21">
        <v>9244285</v>
      </c>
      <c r="CJ86" s="21">
        <v>11360934</v>
      </c>
      <c r="CK86" s="21">
        <v>13318965</v>
      </c>
      <c r="CL86" s="21">
        <v>18557774</v>
      </c>
      <c r="CM86" s="21">
        <v>19517513</v>
      </c>
      <c r="CN86" s="21">
        <v>10663505</v>
      </c>
      <c r="CO86" s="21">
        <v>8945087</v>
      </c>
      <c r="CP86" s="21">
        <v>6516938</v>
      </c>
      <c r="CQ86" s="21">
        <v>4960673</v>
      </c>
      <c r="CR86" s="21">
        <v>10160516</v>
      </c>
      <c r="CS86" s="21">
        <v>8850035</v>
      </c>
      <c r="CT86" s="21">
        <v>12058849</v>
      </c>
      <c r="CU86" s="21">
        <v>11747913</v>
      </c>
      <c r="CV86" s="21">
        <v>12145846</v>
      </c>
      <c r="CW86" s="21">
        <v>13627084</v>
      </c>
      <c r="CX86" s="21">
        <v>10461808</v>
      </c>
      <c r="CY86" s="21">
        <v>12226907</v>
      </c>
      <c r="CZ86" s="21">
        <v>8813033</v>
      </c>
      <c r="DA86" s="21">
        <v>11897255</v>
      </c>
      <c r="DB86" s="21">
        <v>9142966</v>
      </c>
      <c r="DC86" s="21">
        <v>11716264</v>
      </c>
      <c r="DD86" s="21">
        <v>11660440</v>
      </c>
      <c r="DE86" s="21">
        <v>11732302</v>
      </c>
      <c r="DF86" s="21">
        <v>11861148</v>
      </c>
      <c r="DG86" s="21">
        <v>7411337</v>
      </c>
      <c r="DH86" s="21">
        <v>11309827</v>
      </c>
      <c r="DI86" s="21">
        <v>8275896</v>
      </c>
      <c r="DJ86" s="21">
        <v>12066551</v>
      </c>
      <c r="DK86" s="21">
        <v>10853768</v>
      </c>
      <c r="DL86" s="21">
        <v>8774678</v>
      </c>
      <c r="DM86" s="21">
        <v>10494971</v>
      </c>
      <c r="DN86" s="21">
        <v>11470391</v>
      </c>
      <c r="DO86" s="21">
        <v>8285636</v>
      </c>
      <c r="DP86" s="21">
        <v>6752217</v>
      </c>
      <c r="DQ86" s="21">
        <v>5047876</v>
      </c>
      <c r="DR86" s="21">
        <v>12716017</v>
      </c>
      <c r="DS86" s="21">
        <v>12632653</v>
      </c>
      <c r="DT86" s="21">
        <v>15756333</v>
      </c>
      <c r="DU86" s="21">
        <v>21098084</v>
      </c>
      <c r="DV86" s="21">
        <v>23233379</v>
      </c>
      <c r="DW86" s="21">
        <v>13074187</v>
      </c>
      <c r="DX86" s="21">
        <v>8696807</v>
      </c>
      <c r="DY86" s="21">
        <v>13412130</v>
      </c>
      <c r="DZ86" s="21">
        <v>15715517</v>
      </c>
      <c r="EA86" s="21">
        <v>12264805</v>
      </c>
      <c r="EB86" s="21">
        <v>7712150</v>
      </c>
      <c r="EC86" s="21">
        <v>5584830</v>
      </c>
      <c r="ED86" s="21">
        <v>11017265</v>
      </c>
      <c r="EE86" s="21">
        <v>9868979</v>
      </c>
      <c r="EF86" s="21">
        <v>6011449</v>
      </c>
      <c r="EG86" s="21">
        <v>7040425</v>
      </c>
      <c r="EH86" s="21">
        <v>8716693</v>
      </c>
      <c r="EI86" s="21">
        <v>8167221</v>
      </c>
      <c r="EJ86" s="21">
        <v>11909816</v>
      </c>
      <c r="EK86" s="21">
        <v>14853307</v>
      </c>
      <c r="EL86" s="21">
        <v>12000992</v>
      </c>
      <c r="EM86" s="177">
        <v>10903095</v>
      </c>
      <c r="EN86" s="111">
        <v>12256630</v>
      </c>
      <c r="EO86" s="115">
        <v>6911158</v>
      </c>
      <c r="EP86" s="111">
        <v>8233245</v>
      </c>
      <c r="EQ86" s="111">
        <v>6868374</v>
      </c>
      <c r="ER86" s="111">
        <v>7879577</v>
      </c>
      <c r="ES86" s="111">
        <v>6975068</v>
      </c>
      <c r="ET86" s="111">
        <v>9555790</v>
      </c>
      <c r="EU86" s="111">
        <v>9025813</v>
      </c>
      <c r="EV86" s="111">
        <v>14179567</v>
      </c>
      <c r="EW86" s="111">
        <v>10074893</v>
      </c>
      <c r="EX86" s="111">
        <v>10060954</v>
      </c>
      <c r="EY86" s="111">
        <v>9289531</v>
      </c>
      <c r="EZ86" s="21">
        <v>7868364</v>
      </c>
      <c r="FA86" s="21">
        <v>7474793</v>
      </c>
      <c r="FB86" s="21">
        <v>8702158</v>
      </c>
      <c r="FC86" s="38">
        <v>11973767</v>
      </c>
      <c r="FD86" s="38">
        <v>10463697</v>
      </c>
      <c r="FE86" s="38">
        <v>6482458</v>
      </c>
      <c r="FF86" s="38">
        <v>13181933</v>
      </c>
      <c r="FG86" s="38">
        <v>7124575</v>
      </c>
      <c r="FH86" s="38">
        <v>10429988</v>
      </c>
      <c r="FI86" s="38">
        <v>8295961</v>
      </c>
      <c r="FJ86" s="38">
        <v>5648424</v>
      </c>
      <c r="FK86" s="38">
        <v>9269463</v>
      </c>
      <c r="FL86" s="38">
        <v>12080714</v>
      </c>
      <c r="FM86" s="28">
        <v>17362096</v>
      </c>
      <c r="FN86" s="28">
        <v>15086110</v>
      </c>
      <c r="FO86" s="28">
        <v>21934323</v>
      </c>
      <c r="FP86" s="28">
        <v>20682866</v>
      </c>
      <c r="FQ86" s="28">
        <v>14948540</v>
      </c>
      <c r="FR86" s="28">
        <v>10966452</v>
      </c>
      <c r="FS86" s="28">
        <v>17170266</v>
      </c>
      <c r="FT86" s="28">
        <v>14548071</v>
      </c>
      <c r="FU86" s="28">
        <v>15926290</v>
      </c>
      <c r="FV86" s="28">
        <v>14684088</v>
      </c>
      <c r="FW86" s="28">
        <v>16290916</v>
      </c>
      <c r="FX86" s="28">
        <v>13674584</v>
      </c>
      <c r="FY86" s="28">
        <v>14025388</v>
      </c>
      <c r="FZ86" s="28">
        <v>5913000</v>
      </c>
    </row>
    <row r="87" spans="1:182" x14ac:dyDescent="0.25">
      <c r="A87" s="61"/>
      <c r="B87" s="178"/>
      <c r="C87" s="178"/>
      <c r="D87" s="178"/>
      <c r="E87" s="178"/>
      <c r="F87" s="178"/>
      <c r="G87" s="178"/>
      <c r="H87" s="178"/>
      <c r="I87" s="178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  <c r="AM87" s="160"/>
      <c r="AN87" s="160"/>
      <c r="AO87" s="160"/>
      <c r="AP87" s="160"/>
      <c r="AQ87" s="160"/>
      <c r="AR87" s="160"/>
      <c r="AS87" s="160"/>
      <c r="AT87" s="160"/>
      <c r="AU87" s="160"/>
      <c r="AV87" s="160"/>
      <c r="AW87" s="160"/>
      <c r="AX87" s="160"/>
      <c r="AY87" s="160"/>
      <c r="AZ87" s="160"/>
      <c r="BA87" s="160"/>
      <c r="BB87" s="160"/>
      <c r="BC87" s="160"/>
      <c r="BF87" s="175"/>
      <c r="BG87" s="175"/>
      <c r="BH87" s="175"/>
      <c r="BI87" s="160"/>
      <c r="BJ87" s="160"/>
      <c r="BN87" s="179"/>
      <c r="BO87" s="179"/>
      <c r="BP87" s="179"/>
      <c r="BQ87" s="180"/>
      <c r="BR87" s="180"/>
      <c r="BS87" s="180"/>
      <c r="CA87" s="146"/>
      <c r="CB87" s="146"/>
      <c r="EL87" s="52"/>
      <c r="EM87" s="181"/>
      <c r="EN87" s="182"/>
      <c r="EO87" s="182"/>
      <c r="EP87" s="182"/>
      <c r="EQ87" s="182"/>
      <c r="ER87" s="182"/>
      <c r="ES87" s="182"/>
      <c r="ET87" s="182"/>
      <c r="EU87" s="182"/>
      <c r="EV87" s="182"/>
      <c r="EW87" s="182"/>
      <c r="EX87" s="182"/>
      <c r="EY87" s="182"/>
      <c r="EZ87" s="52"/>
      <c r="FA87" s="52"/>
      <c r="FB87" s="52"/>
      <c r="FC87" s="148"/>
      <c r="FD87" s="148"/>
      <c r="FE87" s="148"/>
      <c r="FF87" s="148"/>
      <c r="FG87" s="148"/>
      <c r="FH87" s="148"/>
      <c r="FI87" s="148"/>
      <c r="FJ87" s="148"/>
      <c r="FK87" s="148"/>
      <c r="FL87" s="148"/>
      <c r="FM87" s="148"/>
      <c r="FN87" s="148"/>
      <c r="FO87" s="148"/>
      <c r="FP87" s="148"/>
      <c r="FQ87" s="148"/>
      <c r="FR87" s="148"/>
      <c r="FS87" s="148"/>
      <c r="FT87" s="148"/>
      <c r="FU87" s="148"/>
      <c r="FV87" s="148"/>
      <c r="FW87" s="148"/>
      <c r="FX87" s="148"/>
      <c r="FY87" s="148"/>
      <c r="FZ87" s="148"/>
    </row>
    <row r="88" spans="1:182" ht="15.75" thickBot="1" x14ac:dyDescent="0.3">
      <c r="A88" s="163" t="s">
        <v>214</v>
      </c>
      <c r="BD88" s="183"/>
      <c r="BE88" s="183"/>
      <c r="BN88" s="179"/>
      <c r="BO88" s="179"/>
      <c r="BP88" s="179"/>
      <c r="BQ88" s="180"/>
      <c r="BR88" s="180"/>
      <c r="BS88" s="180"/>
      <c r="CA88" s="184"/>
      <c r="CB88" s="184"/>
      <c r="DE88" s="163" t="s">
        <v>109</v>
      </c>
      <c r="DF88" s="163" t="s">
        <v>110</v>
      </c>
      <c r="DG88" s="163" t="s">
        <v>111</v>
      </c>
      <c r="DH88" s="163" t="s">
        <v>112</v>
      </c>
      <c r="DI88" s="163" t="s">
        <v>113</v>
      </c>
      <c r="DJ88" s="163" t="s">
        <v>114</v>
      </c>
      <c r="DK88" s="163" t="s">
        <v>115</v>
      </c>
      <c r="DL88" s="163" t="s">
        <v>116</v>
      </c>
      <c r="DM88" s="163" t="s">
        <v>117</v>
      </c>
      <c r="DN88" s="163" t="s">
        <v>118</v>
      </c>
      <c r="DO88" s="163" t="s">
        <v>119</v>
      </c>
      <c r="DP88" s="163" t="s">
        <v>120</v>
      </c>
      <c r="DQ88" s="163" t="s">
        <v>121</v>
      </c>
      <c r="DR88" s="163" t="s">
        <v>122</v>
      </c>
      <c r="DS88" s="163" t="s">
        <v>123</v>
      </c>
      <c r="DT88" s="163" t="s">
        <v>124</v>
      </c>
      <c r="DU88" s="163" t="s">
        <v>125</v>
      </c>
      <c r="DV88" s="163" t="s">
        <v>126</v>
      </c>
      <c r="DW88" s="163" t="s">
        <v>127</v>
      </c>
      <c r="DX88" s="163" t="s">
        <v>128</v>
      </c>
      <c r="DY88" s="163" t="s">
        <v>129</v>
      </c>
      <c r="DZ88" s="163" t="s">
        <v>130</v>
      </c>
      <c r="EA88" s="163" t="s">
        <v>131</v>
      </c>
      <c r="EB88" s="163" t="s">
        <v>132</v>
      </c>
      <c r="EC88" s="163" t="s">
        <v>210</v>
      </c>
      <c r="ED88" s="163" t="s">
        <v>134</v>
      </c>
      <c r="EE88" s="163" t="s">
        <v>135</v>
      </c>
      <c r="EF88" s="163" t="s">
        <v>136</v>
      </c>
      <c r="EG88" s="165" t="s">
        <v>137</v>
      </c>
      <c r="EH88" s="165" t="str">
        <f>EH2</f>
        <v>September 2022</v>
      </c>
      <c r="EI88" s="165" t="str">
        <f>EI2</f>
        <v>October 2022</v>
      </c>
      <c r="EJ88" s="165" t="str">
        <f>EJ2</f>
        <v>November 2022</v>
      </c>
      <c r="EK88" s="165" t="s">
        <v>141</v>
      </c>
      <c r="EL88" s="163" t="str">
        <f>$EL$2</f>
        <v>January 2023</v>
      </c>
      <c r="EM88" s="185" t="str">
        <f>$EM$2</f>
        <v>February 2023</v>
      </c>
      <c r="EN88" s="185" t="str">
        <f>EN2</f>
        <v>March 2023</v>
      </c>
      <c r="EO88" s="185" t="str">
        <f>EO2</f>
        <v>April 2023</v>
      </c>
      <c r="EP88" s="185" t="str">
        <f>$EP$2</f>
        <v>May 2023</v>
      </c>
      <c r="EQ88" s="185" t="str">
        <f>$EQ$2</f>
        <v>June 2023</v>
      </c>
      <c r="ER88" s="163" t="str">
        <f>$ER$2</f>
        <v>July 2023</v>
      </c>
      <c r="ES88" s="163" t="str">
        <f>$ES$2</f>
        <v>August 2023</v>
      </c>
      <c r="ET88" s="163" t="str">
        <f>$ET$2</f>
        <v>September 2023</v>
      </c>
      <c r="EU88" s="163" t="str">
        <f>$EU$2</f>
        <v>October 2023</v>
      </c>
      <c r="EV88" s="163" t="str">
        <f>$EV$2</f>
        <v>November 2023</v>
      </c>
      <c r="EW88" s="163" t="str">
        <f>$EW$2</f>
        <v>December 2023</v>
      </c>
      <c r="EX88" s="163" t="str">
        <f>$EX$2</f>
        <v>January 2024</v>
      </c>
      <c r="EY88" s="163" t="str">
        <f>$EY$2</f>
        <v>February 2024</v>
      </c>
      <c r="EZ88" s="163" t="str">
        <f>$EZ$2</f>
        <v>March 2024</v>
      </c>
      <c r="FA88" s="163" t="str">
        <f>$FA$2</f>
        <v>April 2024</v>
      </c>
      <c r="FB88" s="163" t="str">
        <f>$FB$2</f>
        <v>May 2024</v>
      </c>
      <c r="FC88" s="163" t="str">
        <f>FC14</f>
        <v>June 2024</v>
      </c>
      <c r="FD88" s="163" t="str">
        <f t="shared" ref="FD88:FE88" si="46">FD14</f>
        <v>July 2024</v>
      </c>
      <c r="FE88" s="163" t="str">
        <f t="shared" si="46"/>
        <v>August 2024</v>
      </c>
      <c r="FF88" s="163" t="str">
        <f>$FF$2</f>
        <v xml:space="preserve">September 2024 </v>
      </c>
      <c r="FG88" s="163" t="str">
        <f>$FG$2</f>
        <v>October 2024</v>
      </c>
      <c r="FH88" s="163" t="str">
        <f>$FH$2</f>
        <v>November 2024</v>
      </c>
      <c r="FI88" s="163" t="str">
        <f>$FI$2</f>
        <v>December 2024</v>
      </c>
      <c r="FJ88" s="163" t="str">
        <f>FJ$2</f>
        <v>January 2025</v>
      </c>
      <c r="FK88" s="163" t="str">
        <f t="shared" ref="FK88:FQ88" si="47">FK$2</f>
        <v>February 2025</v>
      </c>
      <c r="FL88" s="163" t="str">
        <f t="shared" si="47"/>
        <v>March 2025</v>
      </c>
      <c r="FM88" s="163" t="str">
        <f t="shared" si="47"/>
        <v>April 2025</v>
      </c>
      <c r="FN88" s="163" t="str">
        <f t="shared" si="47"/>
        <v>May 2025</v>
      </c>
      <c r="FO88" s="163" t="str">
        <f t="shared" si="47"/>
        <v>June 2025</v>
      </c>
      <c r="FP88" s="163" t="str">
        <f t="shared" si="47"/>
        <v>July 2025</v>
      </c>
      <c r="FQ88" s="163" t="str">
        <f t="shared" si="47"/>
        <v>August 2025</v>
      </c>
      <c r="FR88" s="163" t="s">
        <v>174</v>
      </c>
      <c r="FS88" s="163" t="str">
        <f>FS2</f>
        <v>October 2025</v>
      </c>
      <c r="FT88" s="163" t="str">
        <f>FT75</f>
        <v>November 2025</v>
      </c>
      <c r="FU88" s="163" t="str">
        <f>FU2</f>
        <v>December 2025</v>
      </c>
      <c r="FV88" s="163" t="str">
        <f>FV2</f>
        <v>January 2026</v>
      </c>
      <c r="FW88" s="163" t="str">
        <f>FW2</f>
        <v>February 2026</v>
      </c>
      <c r="FX88" s="163" t="str">
        <f>FX2</f>
        <v>March 2026</v>
      </c>
      <c r="FY88" s="163" t="str">
        <f t="shared" ref="FY88:FZ88" si="48">FY$2</f>
        <v>April 2026</v>
      </c>
      <c r="FZ88" s="163" t="str">
        <f t="shared" si="48"/>
        <v>May 2026</v>
      </c>
    </row>
    <row r="89" spans="1:182" s="29" customFormat="1" x14ac:dyDescent="0.25">
      <c r="A89" s="186" t="s">
        <v>215</v>
      </c>
      <c r="B89" s="187"/>
      <c r="C89" s="187"/>
      <c r="D89" s="187"/>
      <c r="BD89" s="188"/>
      <c r="BE89" s="188"/>
      <c r="BF89" s="189"/>
      <c r="BG89" s="189"/>
      <c r="BH89" s="189"/>
      <c r="BJ89" s="189"/>
      <c r="BN89" s="190"/>
      <c r="BO89" s="190"/>
      <c r="BP89" s="190"/>
      <c r="BQ89" s="191"/>
      <c r="BR89" s="191"/>
      <c r="BS89" s="191"/>
      <c r="CA89" s="192"/>
      <c r="CB89" s="192"/>
      <c r="DE89" s="21">
        <v>1998229</v>
      </c>
      <c r="DF89" s="21">
        <v>1153433</v>
      </c>
      <c r="DG89" s="21">
        <v>1596960</v>
      </c>
      <c r="DH89" s="21">
        <v>1989975</v>
      </c>
      <c r="DI89" s="21">
        <v>698993</v>
      </c>
      <c r="DJ89" s="21">
        <v>1311110</v>
      </c>
      <c r="DK89" s="21">
        <v>739115</v>
      </c>
      <c r="DL89" s="21">
        <v>1565713</v>
      </c>
      <c r="DM89" s="21">
        <v>2241838</v>
      </c>
      <c r="DN89" s="21">
        <v>2314764</v>
      </c>
      <c r="DO89" s="21">
        <v>1980233</v>
      </c>
      <c r="DP89" s="21">
        <v>4818019</v>
      </c>
      <c r="DQ89" s="21">
        <v>1902751</v>
      </c>
      <c r="DR89" s="21">
        <v>2158716</v>
      </c>
      <c r="DS89" s="21">
        <v>2743960</v>
      </c>
      <c r="DT89" s="21">
        <v>2030483</v>
      </c>
      <c r="DU89" s="21">
        <v>1487990</v>
      </c>
      <c r="DV89" s="21">
        <v>1962155</v>
      </c>
      <c r="DW89" s="21">
        <v>3048682</v>
      </c>
      <c r="DX89" s="21">
        <v>2371235</v>
      </c>
      <c r="DY89" s="21">
        <v>3513280</v>
      </c>
      <c r="DZ89" s="21">
        <v>3609644</v>
      </c>
      <c r="EA89" s="21">
        <v>1482781</v>
      </c>
      <c r="EB89" s="21">
        <v>4946768</v>
      </c>
      <c r="EC89" s="21">
        <v>3394676</v>
      </c>
      <c r="ED89" s="21">
        <v>3113840</v>
      </c>
      <c r="EE89" s="93">
        <v>4604480</v>
      </c>
      <c r="EF89" s="93">
        <v>3374560</v>
      </c>
      <c r="EG89" s="21">
        <v>2073521</v>
      </c>
      <c r="EH89" s="21">
        <v>3986162</v>
      </c>
      <c r="EI89" s="21">
        <v>3187241</v>
      </c>
      <c r="EJ89" s="21">
        <v>2844527</v>
      </c>
      <c r="EK89" s="21">
        <v>5283285</v>
      </c>
      <c r="EL89" s="21">
        <v>4207760</v>
      </c>
      <c r="EM89" s="99">
        <v>2500369</v>
      </c>
      <c r="EN89" s="21">
        <v>5869565</v>
      </c>
      <c r="EO89" s="28">
        <v>3734846</v>
      </c>
      <c r="EP89" s="21">
        <v>2900952</v>
      </c>
      <c r="EQ89" s="21">
        <v>6515395</v>
      </c>
      <c r="ER89" s="21">
        <v>3547290</v>
      </c>
      <c r="ES89" s="21">
        <v>4270842</v>
      </c>
      <c r="ET89" s="21">
        <v>1584740</v>
      </c>
      <c r="EU89" s="21">
        <v>3259015</v>
      </c>
      <c r="EV89" s="21">
        <v>1694189</v>
      </c>
      <c r="EW89" s="21">
        <v>2259484</v>
      </c>
      <c r="EX89" s="21">
        <v>7355017</v>
      </c>
      <c r="EY89" s="21">
        <v>4446828</v>
      </c>
      <c r="EZ89" s="21">
        <v>5222362</v>
      </c>
      <c r="FA89" s="21">
        <v>4919166</v>
      </c>
      <c r="FB89" s="21">
        <v>4832528</v>
      </c>
      <c r="FC89" s="38">
        <v>3851701</v>
      </c>
      <c r="FD89" s="38">
        <v>4592416</v>
      </c>
      <c r="FE89" s="38">
        <v>3107628</v>
      </c>
      <c r="FF89" s="38">
        <v>4161876</v>
      </c>
      <c r="FG89" s="38">
        <v>4102688</v>
      </c>
      <c r="FH89" s="38">
        <v>4371251</v>
      </c>
      <c r="FI89" s="38">
        <v>4521473</v>
      </c>
      <c r="FJ89" s="38">
        <v>5175269</v>
      </c>
      <c r="FK89" s="38">
        <v>5016272</v>
      </c>
      <c r="FL89" s="38">
        <v>5776162</v>
      </c>
      <c r="FM89" s="28">
        <v>4406828</v>
      </c>
      <c r="FN89" s="28">
        <v>2426515</v>
      </c>
      <c r="FO89" s="28">
        <v>2975201</v>
      </c>
      <c r="FP89" s="28">
        <v>4588961</v>
      </c>
      <c r="FQ89" s="28">
        <v>3138471</v>
      </c>
      <c r="FR89" s="28">
        <v>5394380</v>
      </c>
      <c r="FS89" s="28">
        <v>6434305</v>
      </c>
      <c r="FT89" s="28">
        <v>2802467</v>
      </c>
      <c r="FU89" s="28">
        <v>5084649</v>
      </c>
      <c r="FV89" s="28">
        <v>5254384</v>
      </c>
      <c r="FW89" s="28">
        <v>4976771</v>
      </c>
      <c r="FX89" s="28">
        <v>5730542</v>
      </c>
      <c r="FY89" s="28">
        <v>5395370</v>
      </c>
      <c r="FZ89" s="28">
        <v>4654982</v>
      </c>
    </row>
    <row r="90" spans="1:182" s="29" customFormat="1" ht="15.75" thickBot="1" x14ac:dyDescent="0.3">
      <c r="A90" s="193" t="s">
        <v>216</v>
      </c>
      <c r="B90" s="194"/>
      <c r="C90" s="194"/>
      <c r="D90" s="194"/>
      <c r="BD90" s="188"/>
      <c r="BE90" s="188"/>
      <c r="BF90" s="189"/>
      <c r="BG90" s="189"/>
      <c r="BH90" s="189"/>
      <c r="BJ90" s="189"/>
      <c r="BN90" s="179"/>
      <c r="BO90" s="179"/>
      <c r="BP90" s="179"/>
      <c r="BQ90" s="180"/>
      <c r="BR90" s="180"/>
      <c r="BS90" s="180"/>
      <c r="CA90" s="192"/>
      <c r="CB90" s="192"/>
      <c r="DE90" s="21">
        <v>0</v>
      </c>
      <c r="DF90" s="21">
        <v>0</v>
      </c>
      <c r="DG90" s="21">
        <v>0</v>
      </c>
      <c r="DH90" s="21">
        <v>0</v>
      </c>
      <c r="DI90" s="21">
        <v>0</v>
      </c>
      <c r="DJ90" s="21">
        <v>0</v>
      </c>
      <c r="DK90" s="21">
        <v>0</v>
      </c>
      <c r="DL90" s="21">
        <v>0</v>
      </c>
      <c r="DM90" s="21">
        <v>0</v>
      </c>
      <c r="DN90" s="21">
        <v>0</v>
      </c>
      <c r="DO90" s="21">
        <v>0</v>
      </c>
      <c r="DP90" s="21">
        <v>0</v>
      </c>
      <c r="DQ90" s="21">
        <v>0</v>
      </c>
      <c r="DR90" s="21">
        <v>0</v>
      </c>
      <c r="DS90" s="21">
        <v>0</v>
      </c>
      <c r="DT90" s="21">
        <v>0</v>
      </c>
      <c r="DU90" s="21">
        <v>0</v>
      </c>
      <c r="DV90" s="21">
        <v>0</v>
      </c>
      <c r="DW90" s="21">
        <v>0</v>
      </c>
      <c r="DX90" s="21">
        <v>0</v>
      </c>
      <c r="DY90" s="21">
        <v>0</v>
      </c>
      <c r="DZ90" s="21">
        <v>0</v>
      </c>
      <c r="EA90" s="21">
        <v>0</v>
      </c>
      <c r="EB90" s="21">
        <v>0</v>
      </c>
      <c r="EC90" s="21">
        <v>0</v>
      </c>
      <c r="ED90" s="21">
        <v>0</v>
      </c>
      <c r="EE90" s="21">
        <v>0</v>
      </c>
      <c r="EF90" s="21">
        <v>0</v>
      </c>
      <c r="EG90" s="21">
        <v>0</v>
      </c>
      <c r="EH90" s="21">
        <v>0</v>
      </c>
      <c r="EI90" s="21">
        <v>0</v>
      </c>
      <c r="EJ90" s="21">
        <v>0</v>
      </c>
      <c r="EK90" s="21">
        <v>0</v>
      </c>
      <c r="EL90" s="21">
        <v>0</v>
      </c>
      <c r="EM90" s="99">
        <v>100</v>
      </c>
      <c r="EN90" s="21">
        <v>0</v>
      </c>
      <c r="EO90" s="28">
        <v>0</v>
      </c>
      <c r="EP90" s="21">
        <v>0</v>
      </c>
      <c r="EQ90" s="21">
        <v>0</v>
      </c>
      <c r="ER90" s="21">
        <v>0</v>
      </c>
      <c r="ES90" s="21">
        <v>0</v>
      </c>
      <c r="ET90" s="21">
        <v>0</v>
      </c>
      <c r="EU90" s="21">
        <v>0</v>
      </c>
      <c r="EV90" s="21">
        <v>0</v>
      </c>
      <c r="EW90" s="21">
        <v>0</v>
      </c>
      <c r="EX90" s="21">
        <v>0</v>
      </c>
      <c r="EY90" s="21">
        <v>0</v>
      </c>
      <c r="EZ90" s="21">
        <v>0</v>
      </c>
      <c r="FA90" s="21">
        <v>0</v>
      </c>
      <c r="FB90" s="21">
        <v>0</v>
      </c>
      <c r="FC90" s="38">
        <v>0</v>
      </c>
      <c r="FD90" s="38">
        <v>0</v>
      </c>
      <c r="FE90" s="38">
        <v>0</v>
      </c>
      <c r="FF90" s="38">
        <v>0</v>
      </c>
      <c r="FG90" s="38">
        <v>0</v>
      </c>
      <c r="FH90" s="38">
        <v>0</v>
      </c>
      <c r="FI90" s="38">
        <v>0</v>
      </c>
      <c r="FJ90" s="38">
        <v>0</v>
      </c>
      <c r="FK90" s="38">
        <v>0</v>
      </c>
      <c r="FL90" s="38">
        <v>0</v>
      </c>
      <c r="FM90" s="28">
        <v>0</v>
      </c>
      <c r="FN90" s="28">
        <v>0</v>
      </c>
      <c r="FO90" s="28">
        <v>0</v>
      </c>
      <c r="FP90" s="28">
        <v>0</v>
      </c>
      <c r="FQ90" s="28">
        <v>0</v>
      </c>
      <c r="FR90" s="28">
        <v>0</v>
      </c>
      <c r="FS90" s="28">
        <v>0</v>
      </c>
      <c r="FT90" s="28">
        <v>0</v>
      </c>
      <c r="FU90" s="28">
        <v>0</v>
      </c>
      <c r="FV90" s="28">
        <v>0</v>
      </c>
      <c r="FW90" s="28">
        <v>0</v>
      </c>
      <c r="FX90" s="28">
        <v>0</v>
      </c>
      <c r="FY90" s="28">
        <v>0</v>
      </c>
      <c r="FZ90" s="28">
        <v>0</v>
      </c>
    </row>
    <row r="91" spans="1:182" s="29" customFormat="1" x14ac:dyDescent="0.25">
      <c r="A91" s="61"/>
      <c r="B91" s="194"/>
      <c r="C91" s="194"/>
      <c r="D91" s="194"/>
      <c r="BD91" s="188"/>
      <c r="BE91" s="188"/>
      <c r="BF91" s="189"/>
      <c r="BG91" s="189"/>
      <c r="BH91" s="189"/>
      <c r="BJ91" s="189"/>
      <c r="BN91" s="179"/>
      <c r="BO91" s="179"/>
      <c r="BP91" s="179"/>
      <c r="BQ91" s="180"/>
      <c r="BR91" s="180"/>
      <c r="BS91" s="180"/>
      <c r="CA91" s="192"/>
      <c r="CB91" s="192"/>
      <c r="DE91" s="52"/>
      <c r="DF91" s="52"/>
      <c r="DG91" s="52"/>
      <c r="DH91" s="52"/>
      <c r="DI91" s="52"/>
      <c r="DJ91" s="52"/>
      <c r="DK91" s="52"/>
      <c r="DL91" s="52"/>
      <c r="DM91" s="52"/>
      <c r="DN91" s="52"/>
      <c r="DO91" s="52"/>
      <c r="DP91" s="52"/>
      <c r="DQ91" s="52"/>
      <c r="DR91" s="52"/>
      <c r="DS91" s="52"/>
      <c r="DT91" s="52"/>
      <c r="DU91" s="52"/>
      <c r="DV91" s="52"/>
      <c r="DW91" s="52"/>
      <c r="DX91" s="52"/>
      <c r="DY91" s="52"/>
      <c r="DZ91" s="52"/>
      <c r="EA91" s="52"/>
      <c r="EB91" s="52"/>
      <c r="EC91" s="52"/>
      <c r="ED91" s="52"/>
      <c r="EE91" s="52"/>
      <c r="EF91" s="52"/>
      <c r="EG91" s="52"/>
      <c r="EH91" s="52"/>
      <c r="EI91" s="52"/>
      <c r="EJ91" s="52"/>
      <c r="EK91" s="52"/>
      <c r="EL91" s="52"/>
      <c r="EM91" s="52"/>
      <c r="EN91" s="52"/>
      <c r="EO91" s="52"/>
      <c r="EP91" s="52"/>
      <c r="EQ91" s="52"/>
      <c r="ER91" s="52"/>
      <c r="ES91" s="52"/>
      <c r="ET91" s="52"/>
      <c r="EU91" s="52"/>
      <c r="EV91" s="52"/>
      <c r="EW91" s="52"/>
      <c r="EX91" s="52"/>
      <c r="EY91" s="52"/>
      <c r="EZ91" s="52"/>
      <c r="FA91" s="52"/>
      <c r="FB91" s="52"/>
      <c r="FC91" s="167"/>
      <c r="FD91" s="167"/>
      <c r="FE91" s="167"/>
      <c r="FF91" s="167"/>
      <c r="FG91" s="167"/>
      <c r="FH91" s="167"/>
      <c r="FI91" s="167"/>
      <c r="FJ91" s="167"/>
      <c r="FK91" s="167"/>
      <c r="FU91" s="167"/>
      <c r="FV91" s="167"/>
      <c r="FW91" s="167"/>
      <c r="FX91" s="167"/>
    </row>
    <row r="92" spans="1:182" s="29" customFormat="1" x14ac:dyDescent="0.25">
      <c r="A92" s="163" t="s">
        <v>217</v>
      </c>
      <c r="B92" s="194"/>
      <c r="C92" s="194"/>
      <c r="D92" s="194"/>
      <c r="BD92" s="188"/>
      <c r="BE92" s="188"/>
      <c r="BF92" s="189"/>
      <c r="BG92" s="189"/>
      <c r="BH92" s="189"/>
      <c r="BJ92" s="189"/>
      <c r="BN92" s="179"/>
      <c r="BO92" s="179"/>
      <c r="BP92" s="179"/>
      <c r="BQ92" s="180"/>
      <c r="BR92" s="180"/>
      <c r="BS92" s="180"/>
      <c r="CA92" s="192"/>
      <c r="CB92" s="192"/>
      <c r="DE92" s="52"/>
      <c r="DF92" s="52"/>
      <c r="DG92" s="52"/>
      <c r="DH92" s="52"/>
      <c r="DI92" s="52"/>
      <c r="DJ92" s="52"/>
      <c r="DK92" s="52"/>
      <c r="DL92" s="52"/>
      <c r="DM92" s="52"/>
      <c r="DN92" s="164"/>
      <c r="DO92" s="164"/>
      <c r="DP92" s="195"/>
      <c r="DQ92" s="196" t="s">
        <v>121</v>
      </c>
      <c r="DR92" s="163" t="s">
        <v>122</v>
      </c>
      <c r="DS92" s="163" t="s">
        <v>123</v>
      </c>
      <c r="DT92" s="163" t="s">
        <v>124</v>
      </c>
      <c r="DU92" s="163" t="s">
        <v>125</v>
      </c>
      <c r="DV92" s="163" t="s">
        <v>126</v>
      </c>
      <c r="DW92" s="163" t="s">
        <v>127</v>
      </c>
      <c r="DX92" s="163" t="s">
        <v>128</v>
      </c>
      <c r="DY92" s="163" t="s">
        <v>129</v>
      </c>
      <c r="DZ92" s="163" t="s">
        <v>130</v>
      </c>
      <c r="EA92" s="163" t="s">
        <v>131</v>
      </c>
      <c r="EB92" s="163" t="s">
        <v>132</v>
      </c>
      <c r="EC92" s="163" t="s">
        <v>210</v>
      </c>
      <c r="ED92" s="163" t="s">
        <v>134</v>
      </c>
      <c r="EE92" s="163" t="s">
        <v>135</v>
      </c>
      <c r="EF92" s="163" t="s">
        <v>136</v>
      </c>
      <c r="EG92" s="165" t="s">
        <v>137</v>
      </c>
      <c r="EH92" s="165" t="str">
        <f>EH2</f>
        <v>September 2022</v>
      </c>
      <c r="EI92" s="165" t="str">
        <f>EI2</f>
        <v>October 2022</v>
      </c>
      <c r="EJ92" s="165" t="str">
        <f>EJ2</f>
        <v>November 2022</v>
      </c>
      <c r="EK92" s="165" t="s">
        <v>141</v>
      </c>
      <c r="EL92" s="163" t="str">
        <f>$EL$2</f>
        <v>January 2023</v>
      </c>
      <c r="EM92" s="163" t="str">
        <f>$EM$2</f>
        <v>February 2023</v>
      </c>
      <c r="EN92" s="163" t="str">
        <f>EN2</f>
        <v>March 2023</v>
      </c>
      <c r="EO92" s="163" t="str">
        <f>EO2</f>
        <v>April 2023</v>
      </c>
      <c r="EP92" s="163" t="str">
        <f>$EP$2</f>
        <v>May 2023</v>
      </c>
      <c r="EQ92" s="163" t="str">
        <f>$EQ$2</f>
        <v>June 2023</v>
      </c>
      <c r="ER92" s="163" t="str">
        <f>$ER$2</f>
        <v>July 2023</v>
      </c>
      <c r="ES92" s="163" t="str">
        <f>$ES$2</f>
        <v>August 2023</v>
      </c>
      <c r="ET92" s="163" t="str">
        <f>$ET$2</f>
        <v>September 2023</v>
      </c>
      <c r="EU92" s="163" t="str">
        <f>$EU$2</f>
        <v>October 2023</v>
      </c>
      <c r="EV92" s="163" t="str">
        <f>$EV$2</f>
        <v>November 2023</v>
      </c>
      <c r="EW92" s="163" t="str">
        <f>$EW$2</f>
        <v>December 2023</v>
      </c>
      <c r="EX92" s="163" t="str">
        <f>$EX$2</f>
        <v>January 2024</v>
      </c>
      <c r="EY92" s="163" t="str">
        <f>$EY$2</f>
        <v>February 2024</v>
      </c>
      <c r="EZ92" s="163" t="str">
        <f>$EZ$2</f>
        <v>March 2024</v>
      </c>
      <c r="FA92" s="163" t="str">
        <f>$FA$2</f>
        <v>April 2024</v>
      </c>
      <c r="FB92" s="163" t="str">
        <f>$FB$2</f>
        <v>May 2024</v>
      </c>
      <c r="FC92" s="163" t="str">
        <f>FC2</f>
        <v>June 2024</v>
      </c>
      <c r="FD92" s="163" t="str">
        <f t="shared" ref="FD92:FE92" si="49">FD2</f>
        <v>July 2024</v>
      </c>
      <c r="FE92" s="163" t="str">
        <f t="shared" si="49"/>
        <v>August 2024</v>
      </c>
      <c r="FF92" s="163" t="str">
        <f>$FF$2</f>
        <v xml:space="preserve">September 2024 </v>
      </c>
      <c r="FG92" s="163" t="str">
        <f>$FG$2</f>
        <v>October 2024</v>
      </c>
      <c r="FH92" s="163" t="str">
        <f>$FH$2</f>
        <v>November 2024</v>
      </c>
      <c r="FI92" s="163" t="str">
        <f>$FI$2</f>
        <v>December 2024</v>
      </c>
      <c r="FJ92" s="163" t="str">
        <f>FJ$2</f>
        <v>January 2025</v>
      </c>
      <c r="FK92" s="163" t="str">
        <f t="shared" ref="FK92:FQ92" si="50">FK$2</f>
        <v>February 2025</v>
      </c>
      <c r="FL92" s="163" t="str">
        <f t="shared" si="50"/>
        <v>March 2025</v>
      </c>
      <c r="FM92" s="163" t="str">
        <f t="shared" si="50"/>
        <v>April 2025</v>
      </c>
      <c r="FN92" s="163" t="str">
        <f t="shared" si="50"/>
        <v>May 2025</v>
      </c>
      <c r="FO92" s="163" t="str">
        <f t="shared" si="50"/>
        <v>June 2025</v>
      </c>
      <c r="FP92" s="163" t="str">
        <f t="shared" si="50"/>
        <v>July 2025</v>
      </c>
      <c r="FQ92" s="163" t="str">
        <f t="shared" si="50"/>
        <v>August 2025</v>
      </c>
      <c r="FR92" s="163" t="s">
        <v>174</v>
      </c>
      <c r="FS92" s="163" t="str">
        <f>FS2</f>
        <v>October 2025</v>
      </c>
      <c r="FT92" s="163" t="str">
        <f>FT75</f>
        <v>November 2025</v>
      </c>
      <c r="FU92" s="163" t="str">
        <f>FU2</f>
        <v>December 2025</v>
      </c>
      <c r="FV92" s="163" t="str">
        <f>FV2</f>
        <v>January 2026</v>
      </c>
      <c r="FW92" s="163" t="str">
        <f>FW2</f>
        <v>February 2026</v>
      </c>
      <c r="FX92" s="163" t="str">
        <f>FX2</f>
        <v>March 2026</v>
      </c>
      <c r="FY92" s="163" t="str">
        <f t="shared" ref="FY92:FZ92" si="51">FY$2</f>
        <v>April 2026</v>
      </c>
      <c r="FZ92" s="163" t="str">
        <f t="shared" si="51"/>
        <v>May 2026</v>
      </c>
    </row>
    <row r="93" spans="1:182" s="29" customFormat="1" x14ac:dyDescent="0.25">
      <c r="A93" s="197" t="s">
        <v>218</v>
      </c>
      <c r="B93" s="194"/>
      <c r="C93" s="194"/>
      <c r="D93" s="194"/>
      <c r="BD93" s="188"/>
      <c r="BE93" s="188"/>
      <c r="BF93" s="189"/>
      <c r="BG93" s="189"/>
      <c r="BH93" s="189"/>
      <c r="BJ93" s="189"/>
      <c r="BN93" s="179"/>
      <c r="BO93" s="179"/>
      <c r="BP93" s="179"/>
      <c r="BQ93" s="180"/>
      <c r="BR93" s="180"/>
      <c r="BS93" s="180"/>
      <c r="CA93" s="192"/>
      <c r="CB93" s="192"/>
      <c r="DE93" s="52"/>
      <c r="DF93" s="52"/>
      <c r="DG93" s="52"/>
      <c r="DH93" s="52"/>
      <c r="DI93" s="52"/>
      <c r="DJ93" s="52"/>
      <c r="DK93" s="52"/>
      <c r="DL93" s="52"/>
      <c r="DM93" s="52"/>
      <c r="DN93" s="52"/>
      <c r="DO93" s="52"/>
      <c r="DP93" s="52"/>
      <c r="DQ93" s="21">
        <v>4475</v>
      </c>
      <c r="DR93" s="21">
        <v>250</v>
      </c>
      <c r="DS93" s="21">
        <v>0</v>
      </c>
      <c r="DT93" s="21">
        <v>0</v>
      </c>
      <c r="DU93" s="21">
        <v>0</v>
      </c>
      <c r="DV93" s="21">
        <v>0</v>
      </c>
      <c r="DW93" s="21">
        <v>0</v>
      </c>
      <c r="DX93" s="21">
        <v>0</v>
      </c>
      <c r="DY93" s="21">
        <v>0</v>
      </c>
      <c r="DZ93" s="21">
        <v>0</v>
      </c>
      <c r="EA93" s="21">
        <v>0</v>
      </c>
      <c r="EB93" s="21">
        <v>500</v>
      </c>
      <c r="EC93" s="21">
        <v>700</v>
      </c>
      <c r="ED93" s="21">
        <v>650</v>
      </c>
      <c r="EE93" s="93">
        <v>500</v>
      </c>
      <c r="EF93" s="93">
        <v>0</v>
      </c>
      <c r="EG93" s="21">
        <v>0</v>
      </c>
      <c r="EH93" s="21">
        <v>0</v>
      </c>
      <c r="EI93" s="21">
        <v>0</v>
      </c>
      <c r="EJ93" s="21">
        <v>0</v>
      </c>
      <c r="EK93" s="21">
        <v>0</v>
      </c>
      <c r="EL93" s="21">
        <v>0</v>
      </c>
      <c r="EM93" s="99">
        <v>0</v>
      </c>
      <c r="EN93" s="21">
        <v>0</v>
      </c>
      <c r="EO93" s="21">
        <v>0</v>
      </c>
      <c r="EP93" s="21">
        <v>0</v>
      </c>
      <c r="EQ93" s="21">
        <v>0</v>
      </c>
      <c r="ER93" s="21">
        <v>0</v>
      </c>
      <c r="ES93" s="21">
        <v>0</v>
      </c>
      <c r="ET93" s="21">
        <v>0</v>
      </c>
      <c r="EU93" s="21">
        <v>0</v>
      </c>
      <c r="EV93" s="21">
        <v>0</v>
      </c>
      <c r="EW93" s="21">
        <v>0</v>
      </c>
      <c r="EX93" s="21">
        <v>0</v>
      </c>
      <c r="EY93" s="21">
        <v>0</v>
      </c>
      <c r="EZ93" s="21">
        <v>0</v>
      </c>
      <c r="FA93" s="21">
        <v>0</v>
      </c>
      <c r="FB93" s="21">
        <v>0</v>
      </c>
      <c r="FC93" s="38">
        <v>0</v>
      </c>
      <c r="FD93" s="38">
        <v>0</v>
      </c>
      <c r="FE93" s="38">
        <v>0</v>
      </c>
      <c r="FF93" s="38">
        <v>0</v>
      </c>
      <c r="FG93" s="38">
        <v>0</v>
      </c>
      <c r="FH93" s="38">
        <v>0</v>
      </c>
      <c r="FI93" s="38">
        <v>0</v>
      </c>
      <c r="FJ93" s="38">
        <v>0</v>
      </c>
      <c r="FK93" s="38">
        <v>0</v>
      </c>
      <c r="FL93" s="38">
        <v>0</v>
      </c>
      <c r="FM93" s="28">
        <v>0</v>
      </c>
      <c r="FN93" s="28">
        <v>0</v>
      </c>
      <c r="FO93" s="28">
        <v>0</v>
      </c>
      <c r="FP93" s="28">
        <v>0</v>
      </c>
      <c r="FQ93" s="28">
        <v>0</v>
      </c>
      <c r="FR93" s="28">
        <v>0</v>
      </c>
      <c r="FS93" s="28">
        <v>0</v>
      </c>
      <c r="FT93" s="28">
        <v>0</v>
      </c>
      <c r="FU93" s="28">
        <v>0</v>
      </c>
      <c r="FV93" s="28">
        <v>0</v>
      </c>
      <c r="FW93" s="28">
        <v>0</v>
      </c>
      <c r="FX93" s="200">
        <v>0</v>
      </c>
      <c r="FY93" s="28">
        <v>0</v>
      </c>
      <c r="FZ93" s="28">
        <v>0</v>
      </c>
    </row>
    <row r="94" spans="1:182" s="29" customFormat="1" x14ac:dyDescent="0.25">
      <c r="A94" s="197" t="s">
        <v>219</v>
      </c>
      <c r="B94" s="194"/>
      <c r="C94" s="194"/>
      <c r="D94" s="194"/>
      <c r="BD94" s="188"/>
      <c r="BE94" s="188"/>
      <c r="BF94" s="189"/>
      <c r="BG94" s="189"/>
      <c r="BH94" s="189"/>
      <c r="BJ94" s="189"/>
      <c r="BN94" s="179"/>
      <c r="BO94" s="179"/>
      <c r="BP94" s="179"/>
      <c r="BQ94" s="180"/>
      <c r="BR94" s="180"/>
      <c r="BS94" s="180"/>
      <c r="CA94" s="192"/>
      <c r="CB94" s="192"/>
      <c r="DE94" s="52"/>
      <c r="DF94" s="52"/>
      <c r="DG94" s="52"/>
      <c r="DH94" s="52"/>
      <c r="DI94" s="52"/>
      <c r="DJ94" s="52"/>
      <c r="DK94" s="52"/>
      <c r="DL94" s="52"/>
      <c r="DM94" s="52"/>
      <c r="DN94" s="52"/>
      <c r="DO94" s="52"/>
      <c r="DP94" s="52"/>
      <c r="DQ94" s="21">
        <v>25</v>
      </c>
      <c r="DR94" s="21">
        <v>0</v>
      </c>
      <c r="DS94" s="21">
        <v>0</v>
      </c>
      <c r="DT94" s="21">
        <v>0</v>
      </c>
      <c r="DU94" s="21">
        <v>0</v>
      </c>
      <c r="DV94" s="21">
        <v>0</v>
      </c>
      <c r="DW94" s="21">
        <v>0</v>
      </c>
      <c r="DX94" s="21">
        <v>0</v>
      </c>
      <c r="DY94" s="21">
        <v>0</v>
      </c>
      <c r="DZ94" s="21">
        <v>0</v>
      </c>
      <c r="EA94" s="21">
        <v>0</v>
      </c>
      <c r="EB94" s="21">
        <v>100</v>
      </c>
      <c r="EC94" s="21">
        <v>0</v>
      </c>
      <c r="ED94" s="21">
        <v>0</v>
      </c>
      <c r="EE94" s="21">
        <v>0</v>
      </c>
      <c r="EF94" s="21">
        <v>0</v>
      </c>
      <c r="EG94" s="21">
        <v>0</v>
      </c>
      <c r="EH94" s="21">
        <v>0</v>
      </c>
      <c r="EI94" s="21">
        <v>0</v>
      </c>
      <c r="EJ94" s="21">
        <v>0</v>
      </c>
      <c r="EK94" s="21">
        <v>0</v>
      </c>
      <c r="EL94" s="21">
        <v>0</v>
      </c>
      <c r="EM94" s="99">
        <v>0</v>
      </c>
      <c r="EN94" s="21">
        <v>0</v>
      </c>
      <c r="EO94" s="21">
        <v>0</v>
      </c>
      <c r="EP94" s="21">
        <v>0</v>
      </c>
      <c r="EQ94" s="21">
        <v>0</v>
      </c>
      <c r="ER94" s="21">
        <v>0</v>
      </c>
      <c r="ES94" s="21">
        <v>0</v>
      </c>
      <c r="ET94" s="21">
        <v>0</v>
      </c>
      <c r="EU94" s="21">
        <v>0</v>
      </c>
      <c r="EV94" s="21">
        <v>0</v>
      </c>
      <c r="EW94" s="21">
        <v>0</v>
      </c>
      <c r="EX94" s="21">
        <v>0</v>
      </c>
      <c r="EY94" s="21">
        <v>0</v>
      </c>
      <c r="EZ94" s="21">
        <v>0</v>
      </c>
      <c r="FA94" s="21">
        <v>0</v>
      </c>
      <c r="FB94" s="21">
        <v>0</v>
      </c>
      <c r="FC94" s="38">
        <v>0</v>
      </c>
      <c r="FD94" s="38">
        <v>0</v>
      </c>
      <c r="FE94" s="38">
        <v>0</v>
      </c>
      <c r="FF94" s="38">
        <v>0</v>
      </c>
      <c r="FG94" s="38">
        <v>0</v>
      </c>
      <c r="FH94" s="38">
        <v>0</v>
      </c>
      <c r="FI94" s="38">
        <v>0</v>
      </c>
      <c r="FJ94" s="38">
        <v>0</v>
      </c>
      <c r="FK94" s="38">
        <v>0</v>
      </c>
      <c r="FL94" s="38">
        <v>0</v>
      </c>
      <c r="FM94" s="28">
        <v>0</v>
      </c>
      <c r="FN94" s="28">
        <v>0</v>
      </c>
      <c r="FO94" s="28">
        <v>0</v>
      </c>
      <c r="FP94" s="28">
        <v>0</v>
      </c>
      <c r="FQ94" s="28">
        <v>0</v>
      </c>
      <c r="FR94" s="28">
        <v>0</v>
      </c>
      <c r="FS94" s="28">
        <v>0</v>
      </c>
      <c r="FT94" s="28">
        <v>0</v>
      </c>
      <c r="FU94" s="28">
        <v>0</v>
      </c>
      <c r="FV94" s="28">
        <v>0</v>
      </c>
      <c r="FW94" s="28">
        <v>0</v>
      </c>
      <c r="FX94" s="200">
        <v>0</v>
      </c>
      <c r="FY94" s="28">
        <v>0</v>
      </c>
      <c r="FZ94" s="28">
        <v>0</v>
      </c>
    </row>
    <row r="95" spans="1:182" s="29" customFormat="1" x14ac:dyDescent="0.25">
      <c r="A95" s="197" t="s">
        <v>220</v>
      </c>
      <c r="B95" s="194"/>
      <c r="C95" s="194"/>
      <c r="D95" s="194"/>
      <c r="BD95" s="188"/>
      <c r="BE95" s="188"/>
      <c r="BF95" s="189"/>
      <c r="BG95" s="189"/>
      <c r="BH95" s="189"/>
      <c r="BJ95" s="189"/>
      <c r="BN95" s="179"/>
      <c r="BO95" s="179"/>
      <c r="BP95" s="179"/>
      <c r="BQ95" s="180"/>
      <c r="BR95" s="180"/>
      <c r="BS95" s="180"/>
      <c r="CA95" s="192"/>
      <c r="CB95" s="192"/>
      <c r="DE95" s="52"/>
      <c r="DF95" s="52"/>
      <c r="DG95" s="52"/>
      <c r="DH95" s="52"/>
      <c r="DI95" s="52"/>
      <c r="DJ95" s="52"/>
      <c r="DK95" s="52"/>
      <c r="DL95" s="52"/>
      <c r="DM95" s="52"/>
      <c r="DN95" s="52"/>
      <c r="DO95" s="52"/>
      <c r="DP95" s="52"/>
      <c r="DQ95" s="21">
        <v>0</v>
      </c>
      <c r="DR95" s="21">
        <v>0</v>
      </c>
      <c r="DS95" s="21">
        <v>0</v>
      </c>
      <c r="DT95" s="21">
        <v>0</v>
      </c>
      <c r="DU95" s="21">
        <v>0</v>
      </c>
      <c r="DV95" s="21">
        <v>0</v>
      </c>
      <c r="DW95" s="21">
        <v>0</v>
      </c>
      <c r="DX95" s="21">
        <v>0</v>
      </c>
      <c r="DY95" s="21">
        <v>0</v>
      </c>
      <c r="DZ95" s="21">
        <v>0</v>
      </c>
      <c r="EA95" s="21">
        <v>0</v>
      </c>
      <c r="EB95" s="21">
        <v>0</v>
      </c>
      <c r="EC95" s="21">
        <v>0</v>
      </c>
      <c r="ED95" s="21">
        <v>0</v>
      </c>
      <c r="EE95" s="21">
        <v>0</v>
      </c>
      <c r="EF95" s="21">
        <v>0</v>
      </c>
      <c r="EG95" s="21">
        <v>0</v>
      </c>
      <c r="EH95" s="21">
        <v>0</v>
      </c>
      <c r="EI95" s="21">
        <v>0</v>
      </c>
      <c r="EJ95" s="21">
        <v>0</v>
      </c>
      <c r="EK95" s="21">
        <v>0</v>
      </c>
      <c r="EL95" s="21">
        <v>0</v>
      </c>
      <c r="EM95" s="99">
        <v>0</v>
      </c>
      <c r="EN95" s="21">
        <v>0</v>
      </c>
      <c r="EO95" s="21">
        <v>0</v>
      </c>
      <c r="EP95" s="21">
        <v>0</v>
      </c>
      <c r="EQ95" s="21">
        <v>0</v>
      </c>
      <c r="ER95" s="21">
        <v>0</v>
      </c>
      <c r="ES95" s="21">
        <v>0</v>
      </c>
      <c r="ET95" s="21">
        <v>0</v>
      </c>
      <c r="EU95" s="21">
        <v>0</v>
      </c>
      <c r="EV95" s="21">
        <v>0</v>
      </c>
      <c r="EW95" s="21">
        <v>0</v>
      </c>
      <c r="EX95" s="21">
        <v>0</v>
      </c>
      <c r="EY95" s="21">
        <v>0</v>
      </c>
      <c r="EZ95" s="21">
        <v>0</v>
      </c>
      <c r="FA95" s="21">
        <v>0</v>
      </c>
      <c r="FB95" s="21">
        <v>0</v>
      </c>
      <c r="FC95" s="38">
        <v>0</v>
      </c>
      <c r="FD95" s="38">
        <v>0</v>
      </c>
      <c r="FE95" s="38">
        <v>0</v>
      </c>
      <c r="FF95" s="38">
        <v>0</v>
      </c>
      <c r="FG95" s="38">
        <v>0</v>
      </c>
      <c r="FH95" s="38">
        <v>0</v>
      </c>
      <c r="FI95" s="38">
        <v>0</v>
      </c>
      <c r="FJ95" s="38">
        <v>0</v>
      </c>
      <c r="FK95" s="38">
        <v>0</v>
      </c>
      <c r="FL95" s="38">
        <v>0</v>
      </c>
      <c r="FM95" s="28">
        <v>0</v>
      </c>
      <c r="FN95" s="28">
        <v>0</v>
      </c>
      <c r="FO95" s="28">
        <v>0</v>
      </c>
      <c r="FP95" s="28">
        <v>0</v>
      </c>
      <c r="FQ95" s="28">
        <v>0</v>
      </c>
      <c r="FR95" s="28">
        <v>0</v>
      </c>
      <c r="FS95" s="28">
        <v>0</v>
      </c>
      <c r="FT95" s="28">
        <v>0</v>
      </c>
      <c r="FU95" s="28">
        <v>0</v>
      </c>
      <c r="FV95" s="28">
        <v>0</v>
      </c>
      <c r="FW95" s="28">
        <v>0</v>
      </c>
      <c r="FX95" s="200">
        <v>0</v>
      </c>
      <c r="FY95" s="28">
        <v>0</v>
      </c>
      <c r="FZ95" s="28">
        <v>0</v>
      </c>
    </row>
    <row r="96" spans="1:182" s="29" customFormat="1" x14ac:dyDescent="0.25">
      <c r="A96" s="197" t="s">
        <v>221</v>
      </c>
      <c r="B96" s="187"/>
      <c r="C96" s="187"/>
      <c r="D96" s="187"/>
      <c r="BF96" s="189"/>
      <c r="BG96" s="189"/>
      <c r="BH96" s="189"/>
      <c r="BJ96" s="189"/>
      <c r="BN96" s="179"/>
      <c r="BO96" s="179"/>
      <c r="BP96" s="179"/>
      <c r="BQ96" s="180"/>
      <c r="BR96" s="180"/>
      <c r="BS96" s="180"/>
      <c r="CA96" s="184"/>
      <c r="CB96" s="184"/>
      <c r="DW96" s="21">
        <v>0</v>
      </c>
      <c r="DX96" s="21">
        <v>0</v>
      </c>
      <c r="DY96" s="21">
        <v>0</v>
      </c>
      <c r="DZ96" s="21">
        <v>0</v>
      </c>
      <c r="EA96" s="21">
        <v>0</v>
      </c>
      <c r="EB96" s="21">
        <v>0</v>
      </c>
      <c r="EC96" s="21">
        <v>0</v>
      </c>
      <c r="ED96" s="21">
        <v>0</v>
      </c>
      <c r="EE96" s="21">
        <v>0</v>
      </c>
      <c r="EF96" s="21">
        <v>0</v>
      </c>
      <c r="EG96" s="21">
        <v>0</v>
      </c>
      <c r="EH96" s="21">
        <v>0</v>
      </c>
      <c r="EI96" s="21">
        <v>0</v>
      </c>
      <c r="EJ96" s="21">
        <v>0</v>
      </c>
      <c r="EK96" s="21">
        <v>0</v>
      </c>
      <c r="EL96" s="21">
        <v>0</v>
      </c>
      <c r="EM96" s="98">
        <v>0</v>
      </c>
      <c r="EN96" s="21">
        <v>0</v>
      </c>
      <c r="EO96" s="21">
        <v>0</v>
      </c>
      <c r="EP96" s="21">
        <v>0</v>
      </c>
      <c r="EQ96" s="21">
        <v>0</v>
      </c>
      <c r="ER96" s="21">
        <v>0</v>
      </c>
      <c r="ES96" s="21">
        <v>0</v>
      </c>
      <c r="ET96" s="21">
        <v>0</v>
      </c>
      <c r="EU96" s="21">
        <v>0</v>
      </c>
      <c r="EV96" s="21">
        <v>0</v>
      </c>
      <c r="EW96" s="21">
        <v>0</v>
      </c>
      <c r="EX96" s="21">
        <v>0</v>
      </c>
      <c r="EY96" s="21">
        <v>0</v>
      </c>
      <c r="EZ96" s="21">
        <v>0</v>
      </c>
      <c r="FA96" s="21">
        <v>0</v>
      </c>
      <c r="FB96" s="21">
        <v>0</v>
      </c>
      <c r="FC96" s="38">
        <v>0</v>
      </c>
      <c r="FD96" s="38">
        <v>0</v>
      </c>
      <c r="FE96" s="38">
        <v>0</v>
      </c>
      <c r="FF96" s="38">
        <v>0</v>
      </c>
      <c r="FG96" s="38">
        <v>0</v>
      </c>
      <c r="FH96" s="38">
        <v>0</v>
      </c>
      <c r="FI96" s="38">
        <v>0</v>
      </c>
      <c r="FJ96" s="38">
        <v>0</v>
      </c>
      <c r="FK96" s="38">
        <v>0</v>
      </c>
      <c r="FL96" s="38">
        <v>0</v>
      </c>
      <c r="FM96" s="28">
        <v>0</v>
      </c>
      <c r="FN96" s="28">
        <v>0</v>
      </c>
      <c r="FO96" s="28">
        <v>0</v>
      </c>
      <c r="FP96" s="28">
        <v>0</v>
      </c>
      <c r="FQ96" s="28">
        <v>0</v>
      </c>
      <c r="FR96" s="28">
        <v>0</v>
      </c>
      <c r="FS96" s="28">
        <v>0</v>
      </c>
      <c r="FT96" s="28">
        <v>0</v>
      </c>
      <c r="FU96" s="28">
        <v>0</v>
      </c>
      <c r="FV96" s="28">
        <v>0</v>
      </c>
      <c r="FW96" s="28">
        <v>0</v>
      </c>
      <c r="FX96" s="200">
        <v>0</v>
      </c>
      <c r="FY96" s="28">
        <v>0</v>
      </c>
      <c r="FZ96" s="28">
        <v>0</v>
      </c>
    </row>
    <row r="97" spans="1:180" s="29" customFormat="1" x14ac:dyDescent="0.25">
      <c r="A97" s="61"/>
      <c r="B97" s="187"/>
      <c r="C97" s="187"/>
      <c r="D97" s="187"/>
      <c r="BF97" s="189"/>
      <c r="BG97" s="189"/>
      <c r="BH97" s="189"/>
      <c r="BJ97" s="189"/>
      <c r="BN97" s="179"/>
      <c r="BO97" s="179"/>
      <c r="BP97" s="179"/>
      <c r="BQ97" s="180"/>
      <c r="BR97" s="180"/>
      <c r="BS97" s="180"/>
      <c r="CA97" s="184"/>
      <c r="CB97" s="184"/>
      <c r="DW97" s="52"/>
      <c r="DX97" s="52"/>
      <c r="DY97" s="52"/>
      <c r="DZ97" s="52"/>
      <c r="EA97" s="52"/>
      <c r="EB97" s="52"/>
      <c r="EC97" s="52"/>
      <c r="ED97" s="52"/>
      <c r="EE97" s="52"/>
      <c r="EF97" s="52"/>
      <c r="EG97" s="52"/>
      <c r="EH97" s="52"/>
      <c r="EI97" s="52"/>
      <c r="EJ97" s="52"/>
      <c r="EK97" s="52"/>
      <c r="EL97" s="52"/>
      <c r="EM97" s="52"/>
      <c r="EN97" s="52"/>
      <c r="EO97" s="52"/>
      <c r="EP97" s="52"/>
      <c r="EQ97" s="52"/>
      <c r="ER97" s="52"/>
      <c r="ES97" s="52"/>
      <c r="ET97" s="52"/>
      <c r="EU97" s="52"/>
      <c r="EV97" s="52"/>
      <c r="EW97" s="52"/>
      <c r="EX97" s="52"/>
      <c r="EY97" s="52"/>
      <c r="EZ97" s="52"/>
      <c r="FA97" s="52"/>
      <c r="FB97" s="52"/>
      <c r="FC97" s="52"/>
      <c r="FD97" s="52"/>
      <c r="FE97" s="52"/>
      <c r="FF97" s="52"/>
      <c r="FG97" s="52"/>
      <c r="FH97" s="52"/>
      <c r="FI97" s="52"/>
      <c r="FJ97" s="52"/>
      <c r="FK97" s="52"/>
      <c r="FL97" s="52"/>
      <c r="FM97" s="52"/>
      <c r="FN97" s="52"/>
      <c r="FO97" s="52"/>
      <c r="FP97" s="52"/>
      <c r="FQ97" s="52"/>
      <c r="FR97" s="52"/>
      <c r="FS97" s="52"/>
      <c r="FT97" s="52"/>
      <c r="FU97" s="52"/>
      <c r="FV97" s="52"/>
      <c r="FW97" s="52"/>
      <c r="FX97" s="52"/>
    </row>
    <row r="98" spans="1:180" s="29" customFormat="1" x14ac:dyDescent="0.25">
      <c r="A98" s="61"/>
      <c r="B98" s="187"/>
      <c r="C98" s="187"/>
      <c r="D98" s="187"/>
      <c r="BF98" s="189"/>
      <c r="BG98" s="189"/>
      <c r="BH98" s="189"/>
      <c r="BJ98" s="189"/>
      <c r="BN98" s="179"/>
      <c r="BO98" s="179"/>
      <c r="BP98" s="179"/>
      <c r="BQ98" s="180"/>
      <c r="BR98" s="180"/>
      <c r="BS98" s="180"/>
      <c r="CA98" s="184"/>
      <c r="CB98" s="184"/>
      <c r="DW98" s="52"/>
      <c r="DX98" s="52"/>
      <c r="DY98" s="52"/>
      <c r="DZ98" s="52"/>
      <c r="EA98" s="52"/>
      <c r="EB98" s="52"/>
      <c r="EC98" s="52"/>
      <c r="ED98" s="52"/>
      <c r="EE98" s="52"/>
      <c r="EF98" s="52"/>
      <c r="EG98" s="52"/>
      <c r="EH98" s="52"/>
      <c r="EI98" s="52"/>
      <c r="EJ98" s="52"/>
      <c r="EK98" s="52"/>
      <c r="EL98" s="52"/>
      <c r="EM98" s="52"/>
      <c r="EN98" s="52"/>
      <c r="EO98" s="52"/>
      <c r="EP98" s="52"/>
      <c r="EQ98" s="52"/>
      <c r="ER98" s="52"/>
      <c r="ES98" s="52"/>
      <c r="ET98" s="52"/>
      <c r="EU98" s="52"/>
      <c r="EV98" s="52"/>
      <c r="EW98" s="52"/>
      <c r="EX98" s="52"/>
      <c r="EY98" s="52"/>
      <c r="EZ98" s="52"/>
      <c r="FA98" s="52"/>
      <c r="FB98" s="52"/>
      <c r="FC98" s="52"/>
      <c r="FD98" s="52"/>
      <c r="FE98" s="52"/>
      <c r="FF98" s="52"/>
      <c r="FG98" s="52"/>
      <c r="FH98" s="52"/>
      <c r="FI98" s="52"/>
      <c r="FJ98" s="52"/>
      <c r="FK98" s="52"/>
      <c r="FL98" s="52"/>
      <c r="FM98" s="52"/>
      <c r="FN98" s="52"/>
      <c r="FO98" s="52"/>
      <c r="FP98" s="52"/>
      <c r="FQ98" s="52"/>
      <c r="FR98" s="52"/>
      <c r="FS98" s="52"/>
      <c r="FT98" s="52"/>
      <c r="FU98" s="52"/>
      <c r="FV98" s="52"/>
      <c r="FW98" s="52"/>
      <c r="FX98" s="52"/>
    </row>
    <row r="99" spans="1:180" s="29" customFormat="1" x14ac:dyDescent="0.25">
      <c r="A99" s="198" t="s">
        <v>222</v>
      </c>
      <c r="B99" s="187"/>
      <c r="C99" s="187"/>
      <c r="D99" s="187"/>
      <c r="BF99" s="189"/>
      <c r="BG99" s="189"/>
      <c r="BH99" s="189"/>
      <c r="BJ99" s="189"/>
      <c r="BN99" s="190"/>
      <c r="BO99" s="190"/>
      <c r="BP99" s="190"/>
      <c r="BQ99" s="191"/>
      <c r="BR99" s="191"/>
      <c r="BS99" s="191"/>
      <c r="CA99" s="184"/>
      <c r="CB99" s="184"/>
    </row>
    <row r="100" spans="1:180" s="29" customFormat="1" x14ac:dyDescent="0.25">
      <c r="A100" s="198" t="s">
        <v>231</v>
      </c>
      <c r="B100" s="199"/>
      <c r="C100" s="199"/>
      <c r="D100" s="199"/>
      <c r="BF100" s="189"/>
      <c r="BG100" s="189"/>
      <c r="BH100" s="189"/>
      <c r="BJ100" s="189"/>
      <c r="BN100" s="190"/>
      <c r="BO100" s="190"/>
      <c r="BP100" s="190"/>
      <c r="BQ100" s="191"/>
      <c r="BR100" s="191"/>
      <c r="BS100" s="191"/>
      <c r="CA100" s="192"/>
      <c r="CB100" s="192"/>
    </row>
    <row r="101" spans="1:180" s="29" customFormat="1" x14ac:dyDescent="0.25">
      <c r="A101" s="198" t="s">
        <v>232</v>
      </c>
      <c r="B101" s="199"/>
      <c r="C101" s="199"/>
      <c r="D101" s="199"/>
      <c r="BF101" s="189"/>
      <c r="BG101" s="189"/>
      <c r="BH101" s="189"/>
      <c r="BJ101" s="189"/>
      <c r="BN101" s="190"/>
      <c r="BO101" s="190"/>
      <c r="BP101" s="190"/>
      <c r="BQ101" s="191"/>
      <c r="BR101" s="191"/>
      <c r="BS101" s="191"/>
      <c r="CA101"/>
      <c r="CB101"/>
    </row>
    <row r="102" spans="1:180" s="29" customFormat="1" x14ac:dyDescent="0.25">
      <c r="A102" s="198" t="s">
        <v>233</v>
      </c>
      <c r="BF102" s="189"/>
      <c r="BG102" s="189"/>
      <c r="BH102" s="189"/>
      <c r="BJ102" s="189"/>
      <c r="BN102"/>
      <c r="BO102"/>
      <c r="BP102"/>
      <c r="BQ102" s="7"/>
      <c r="BR102" s="7"/>
      <c r="BS102" s="7"/>
      <c r="CA102"/>
      <c r="CB102"/>
    </row>
    <row r="103" spans="1:180" s="29" customFormat="1" x14ac:dyDescent="0.25">
      <c r="A103" s="198" t="s">
        <v>234</v>
      </c>
      <c r="BF103" s="189"/>
      <c r="BG103" s="189"/>
      <c r="BH103" s="189"/>
      <c r="BJ103" s="189"/>
      <c r="BN103"/>
      <c r="BO103"/>
      <c r="BP103"/>
      <c r="BQ103" s="7"/>
      <c r="BR103" s="7"/>
      <c r="BS103" s="7"/>
      <c r="CA103"/>
      <c r="CB103"/>
    </row>
    <row r="104" spans="1:180" s="29" customFormat="1" x14ac:dyDescent="0.25">
      <c r="A104" s="198" t="s">
        <v>235</v>
      </c>
      <c r="BF104" s="189"/>
      <c r="BG104" s="189"/>
      <c r="BH104" s="189"/>
      <c r="BJ104" s="189"/>
      <c r="BN104"/>
      <c r="BO104"/>
      <c r="BP104"/>
      <c r="BQ104" s="7"/>
      <c r="BR104" s="7"/>
      <c r="BS104" s="7"/>
      <c r="CA104"/>
      <c r="CB104"/>
    </row>
    <row r="105" spans="1:180" s="29" customFormat="1" x14ac:dyDescent="0.25">
      <c r="A105" s="198" t="s">
        <v>236</v>
      </c>
      <c r="BF105" s="189"/>
      <c r="BG105" s="189"/>
      <c r="BH105" s="189"/>
      <c r="BJ105" s="189"/>
      <c r="BN105"/>
      <c r="BO105"/>
      <c r="BP105"/>
      <c r="BQ105" s="7"/>
      <c r="BR105" s="7"/>
      <c r="BS105" s="7"/>
      <c r="CA105"/>
      <c r="CB105"/>
    </row>
    <row r="106" spans="1:180" s="29" customFormat="1" x14ac:dyDescent="0.25">
      <c r="A106" s="198" t="s">
        <v>237</v>
      </c>
      <c r="BF106" s="189"/>
      <c r="BG106" s="189"/>
      <c r="BH106" s="189"/>
      <c r="BJ106" s="189"/>
      <c r="BN106"/>
      <c r="BO106"/>
      <c r="BP106"/>
      <c r="BQ106" s="7"/>
      <c r="BR106" s="7"/>
      <c r="BS106" s="7"/>
      <c r="CA106"/>
      <c r="CB106"/>
    </row>
    <row r="107" spans="1:180" s="29" customFormat="1" x14ac:dyDescent="0.25">
      <c r="BF107" s="189"/>
      <c r="BG107" s="189"/>
      <c r="BH107" s="189"/>
      <c r="BJ107" s="189"/>
      <c r="BN107"/>
      <c r="BO107"/>
      <c r="BP107"/>
      <c r="BQ107" s="7"/>
      <c r="BR107" s="7"/>
      <c r="BS107" s="7"/>
      <c r="CA107"/>
      <c r="CB107"/>
    </row>
    <row r="108" spans="1:180" s="29" customFormat="1" x14ac:dyDescent="0.25">
      <c r="BF108" s="189"/>
      <c r="BG108" s="189"/>
      <c r="BH108" s="189"/>
      <c r="BJ108" s="189"/>
      <c r="BN108"/>
      <c r="BO108"/>
      <c r="BP108"/>
      <c r="BQ108" s="7"/>
      <c r="BR108" s="7"/>
      <c r="BS108" s="7"/>
      <c r="CA108"/>
      <c r="CB108"/>
    </row>
    <row r="109" spans="1:180" s="29" customFormat="1" x14ac:dyDescent="0.25">
      <c r="BF109" s="189"/>
      <c r="BG109" s="189"/>
      <c r="BH109" s="189"/>
      <c r="BJ109" s="189"/>
      <c r="BN109"/>
      <c r="BO109"/>
      <c r="BP109"/>
      <c r="BQ109" s="7"/>
      <c r="BR109" s="7"/>
      <c r="BS109" s="7"/>
      <c r="CA109"/>
      <c r="CB109"/>
    </row>
    <row r="110" spans="1:180" s="29" customFormat="1" x14ac:dyDescent="0.25">
      <c r="BF110" s="189"/>
      <c r="BG110" s="189"/>
      <c r="BH110" s="189"/>
      <c r="BJ110" s="189"/>
      <c r="BN110"/>
      <c r="BO110"/>
      <c r="BP110"/>
      <c r="BQ110" s="7"/>
      <c r="BR110" s="7"/>
      <c r="BS110" s="7"/>
      <c r="CA110"/>
      <c r="CB110"/>
    </row>
    <row r="111" spans="1:180" s="29" customFormat="1" x14ac:dyDescent="0.25">
      <c r="BF111" s="189"/>
      <c r="BG111" s="189"/>
      <c r="BH111" s="189"/>
      <c r="BJ111" s="189"/>
      <c r="BN111"/>
      <c r="BO111"/>
      <c r="BP111"/>
      <c r="BQ111" s="7"/>
      <c r="BR111" s="7"/>
      <c r="BS111" s="7"/>
      <c r="CA111"/>
      <c r="CB111"/>
    </row>
    <row r="112" spans="1:180" s="29" customFormat="1" x14ac:dyDescent="0.25">
      <c r="BF112" s="189"/>
      <c r="BG112" s="189"/>
      <c r="BH112" s="189"/>
      <c r="BJ112" s="189"/>
      <c r="BN112"/>
      <c r="BO112"/>
      <c r="BP112"/>
      <c r="BQ112" s="7"/>
      <c r="BR112" s="7"/>
      <c r="BS112" s="7"/>
      <c r="CA112"/>
      <c r="CB112"/>
    </row>
    <row r="113" spans="58:80" s="29" customFormat="1" x14ac:dyDescent="0.25">
      <c r="BF113" s="189"/>
      <c r="BG113" s="189"/>
      <c r="BH113" s="189"/>
      <c r="BJ113" s="189"/>
      <c r="BN113"/>
      <c r="BO113"/>
      <c r="BP113"/>
      <c r="BQ113" s="7"/>
      <c r="BR113" s="7"/>
      <c r="BS113" s="7"/>
      <c r="CA113"/>
      <c r="CB113"/>
    </row>
    <row r="114" spans="58:80" s="29" customFormat="1" x14ac:dyDescent="0.25">
      <c r="BF114" s="189"/>
      <c r="BG114" s="189"/>
      <c r="BH114" s="189"/>
      <c r="BJ114" s="189"/>
      <c r="BN114"/>
      <c r="BO114"/>
      <c r="BP114"/>
      <c r="BQ114" s="7"/>
      <c r="BR114" s="7"/>
      <c r="BS114" s="7"/>
      <c r="CA114"/>
      <c r="CB114"/>
    </row>
    <row r="115" spans="58:80" s="29" customFormat="1" x14ac:dyDescent="0.25">
      <c r="BF115" s="189"/>
      <c r="BG115" s="189"/>
      <c r="BH115" s="189"/>
      <c r="BJ115" s="189"/>
      <c r="BN115"/>
      <c r="BO115"/>
      <c r="BP115"/>
      <c r="BQ115" s="7"/>
      <c r="BR115" s="7"/>
      <c r="BS115" s="7"/>
      <c r="CA115"/>
      <c r="CB115"/>
    </row>
    <row r="116" spans="58:80" s="29" customFormat="1" x14ac:dyDescent="0.25">
      <c r="BF116" s="189"/>
      <c r="BG116" s="189"/>
      <c r="BH116" s="189"/>
      <c r="BJ116" s="189"/>
      <c r="BN116"/>
      <c r="BO116"/>
      <c r="BP116"/>
      <c r="BQ116" s="7"/>
      <c r="BR116" s="7"/>
      <c r="BS116" s="7"/>
      <c r="CA116"/>
      <c r="CB116"/>
    </row>
    <row r="117" spans="58:80" s="29" customFormat="1" x14ac:dyDescent="0.25">
      <c r="BF117" s="189"/>
      <c r="BG117" s="189"/>
      <c r="BH117" s="189"/>
      <c r="BJ117" s="189"/>
      <c r="BN117"/>
      <c r="BO117"/>
      <c r="BP117"/>
      <c r="BQ117" s="7"/>
      <c r="BR117" s="7"/>
      <c r="BS117" s="7"/>
      <c r="CA117"/>
      <c r="CB117"/>
    </row>
    <row r="118" spans="58:80" s="29" customFormat="1" x14ac:dyDescent="0.25">
      <c r="BF118" s="189"/>
      <c r="BG118" s="189"/>
      <c r="BH118" s="189"/>
      <c r="BJ118" s="189"/>
      <c r="BN118"/>
      <c r="BO118"/>
      <c r="BP118"/>
      <c r="BQ118" s="7"/>
      <c r="BR118" s="7"/>
      <c r="BS118" s="7"/>
      <c r="CA118"/>
      <c r="CB118"/>
    </row>
    <row r="119" spans="58:80" s="29" customFormat="1" x14ac:dyDescent="0.25">
      <c r="BF119" s="189"/>
      <c r="BG119" s="189"/>
      <c r="BH119" s="189"/>
      <c r="BJ119" s="189"/>
      <c r="BN119"/>
      <c r="BO119"/>
      <c r="BP119"/>
      <c r="BQ119" s="7"/>
      <c r="BR119" s="7"/>
      <c r="BS119" s="7"/>
      <c r="CA119"/>
      <c r="CB119"/>
    </row>
    <row r="120" spans="58:80" s="29" customFormat="1" x14ac:dyDescent="0.25">
      <c r="BF120" s="189"/>
      <c r="BG120" s="189"/>
      <c r="BH120" s="189"/>
      <c r="BJ120" s="189"/>
      <c r="BN120"/>
      <c r="BO120"/>
      <c r="BP120"/>
      <c r="BQ120" s="7"/>
      <c r="BR120" s="7"/>
      <c r="BS120" s="7"/>
      <c r="CA120"/>
      <c r="CB120"/>
    </row>
    <row r="121" spans="58:80" s="29" customFormat="1" x14ac:dyDescent="0.25">
      <c r="BF121" s="189"/>
      <c r="BG121" s="189"/>
      <c r="BH121" s="189"/>
      <c r="BJ121" s="189"/>
      <c r="BN121"/>
      <c r="BO121"/>
      <c r="BP121"/>
      <c r="BQ121" s="7"/>
      <c r="BR121" s="7"/>
      <c r="BS121" s="7"/>
      <c r="CA121"/>
      <c r="CB121"/>
    </row>
    <row r="122" spans="58:80" s="29" customFormat="1" x14ac:dyDescent="0.25">
      <c r="BF122" s="189"/>
      <c r="BG122" s="189"/>
      <c r="BH122" s="189"/>
      <c r="BJ122" s="189"/>
      <c r="BN122"/>
      <c r="BO122"/>
      <c r="BP122"/>
      <c r="BQ122" s="7"/>
      <c r="BR122" s="7"/>
      <c r="BS122" s="7"/>
      <c r="CA122"/>
      <c r="CB122"/>
    </row>
    <row r="123" spans="58:80" s="29" customFormat="1" x14ac:dyDescent="0.25">
      <c r="BF123" s="189"/>
      <c r="BG123" s="189"/>
      <c r="BH123" s="189"/>
      <c r="BJ123" s="189"/>
      <c r="BN123"/>
      <c r="BO123"/>
      <c r="BP123"/>
      <c r="BQ123" s="7"/>
      <c r="BR123" s="7"/>
      <c r="BS123" s="7"/>
      <c r="CA123"/>
      <c r="CB123"/>
    </row>
    <row r="124" spans="58:80" s="29" customFormat="1" x14ac:dyDescent="0.25">
      <c r="BF124" s="189"/>
      <c r="BG124" s="189"/>
      <c r="BH124" s="189"/>
      <c r="BJ124" s="189"/>
      <c r="BN124"/>
      <c r="BO124"/>
      <c r="BP124"/>
      <c r="BQ124" s="7"/>
      <c r="BR124" s="7"/>
      <c r="BS124" s="7"/>
      <c r="CA124"/>
      <c r="CB124"/>
    </row>
    <row r="125" spans="58:80" s="29" customFormat="1" x14ac:dyDescent="0.25">
      <c r="BF125" s="189"/>
      <c r="BG125" s="189"/>
      <c r="BH125" s="189"/>
      <c r="BJ125" s="189"/>
      <c r="BN125"/>
      <c r="BO125"/>
      <c r="BP125"/>
      <c r="BQ125" s="7"/>
      <c r="BR125" s="7"/>
      <c r="BS125" s="7"/>
      <c r="CA125"/>
      <c r="CB125"/>
    </row>
    <row r="126" spans="58:80" s="29" customFormat="1" x14ac:dyDescent="0.25">
      <c r="BF126" s="189"/>
      <c r="BG126" s="189"/>
      <c r="BH126" s="189"/>
      <c r="BJ126" s="189"/>
      <c r="BN126"/>
      <c r="BO126"/>
      <c r="BP126"/>
      <c r="BQ126" s="7"/>
      <c r="BR126" s="7"/>
      <c r="BS126" s="7"/>
      <c r="CA126"/>
      <c r="CB126"/>
    </row>
    <row r="127" spans="58:80" s="29" customFormat="1" x14ac:dyDescent="0.25">
      <c r="BF127" s="189"/>
      <c r="BG127" s="189"/>
      <c r="BH127" s="189"/>
      <c r="BJ127" s="189"/>
      <c r="BN127"/>
      <c r="BO127"/>
      <c r="BP127"/>
      <c r="BQ127" s="7"/>
      <c r="BR127" s="7"/>
      <c r="BS127" s="7"/>
      <c r="CA127"/>
      <c r="CB127"/>
    </row>
    <row r="128" spans="58:80" s="29" customFormat="1" x14ac:dyDescent="0.25">
      <c r="BF128" s="189"/>
      <c r="BG128" s="189"/>
      <c r="BH128" s="189"/>
      <c r="BJ128" s="189"/>
      <c r="BN128"/>
      <c r="BO128"/>
      <c r="BP128"/>
      <c r="BQ128" s="7"/>
      <c r="BR128" s="7"/>
      <c r="BS128" s="7"/>
      <c r="CA128"/>
      <c r="CB128"/>
    </row>
    <row r="129" spans="1:80" s="29" customFormat="1" x14ac:dyDescent="0.25">
      <c r="BF129" s="189"/>
      <c r="BG129" s="189"/>
      <c r="BH129" s="189"/>
      <c r="BJ129" s="189"/>
      <c r="BN129"/>
      <c r="BO129"/>
      <c r="BP129"/>
      <c r="BQ129" s="7"/>
      <c r="BR129" s="7"/>
      <c r="BS129" s="7"/>
      <c r="CA129"/>
      <c r="CB129"/>
    </row>
    <row r="130" spans="1:80" s="29" customFormat="1" x14ac:dyDescent="0.25">
      <c r="BF130" s="189"/>
      <c r="BG130" s="189"/>
      <c r="BH130" s="189"/>
      <c r="BJ130" s="189"/>
      <c r="BN130"/>
      <c r="BO130"/>
      <c r="BP130"/>
      <c r="BQ130" s="7"/>
      <c r="BR130" s="7"/>
      <c r="BS130" s="7"/>
      <c r="CA130"/>
      <c r="CB130"/>
    </row>
    <row r="131" spans="1:80" s="29" customFormat="1" x14ac:dyDescent="0.25">
      <c r="BF131" s="189"/>
      <c r="BG131" s="189"/>
      <c r="BH131" s="189"/>
      <c r="BJ131" s="189"/>
      <c r="BN131"/>
      <c r="BO131"/>
      <c r="BP131"/>
      <c r="BQ131" s="7"/>
      <c r="BR131" s="7"/>
      <c r="BS131" s="7"/>
      <c r="CA131"/>
      <c r="CB131"/>
    </row>
    <row r="132" spans="1:80" s="29" customFormat="1" x14ac:dyDescent="0.25">
      <c r="BF132" s="189"/>
      <c r="BG132" s="189"/>
      <c r="BH132" s="189"/>
      <c r="BJ132" s="189"/>
      <c r="BN132"/>
      <c r="BO132"/>
      <c r="BP132"/>
      <c r="BQ132" s="7"/>
      <c r="BR132" s="7"/>
      <c r="BS132" s="7"/>
      <c r="CA132"/>
      <c r="CB132"/>
    </row>
    <row r="133" spans="1:80" s="29" customFormat="1" x14ac:dyDescent="0.25">
      <c r="BF133" s="189"/>
      <c r="BG133" s="189"/>
      <c r="BH133" s="189"/>
      <c r="BJ133" s="189"/>
      <c r="BN133"/>
      <c r="BO133"/>
      <c r="BP133"/>
      <c r="BQ133" s="7"/>
      <c r="BR133" s="7"/>
      <c r="BS133" s="7"/>
      <c r="CA133"/>
      <c r="CB133"/>
    </row>
    <row r="134" spans="1:80" s="29" customFormat="1" x14ac:dyDescent="0.25">
      <c r="BF134" s="189"/>
      <c r="BG134" s="189"/>
      <c r="BH134" s="189"/>
      <c r="BJ134" s="189"/>
      <c r="BN134"/>
      <c r="BO134"/>
      <c r="BP134"/>
      <c r="BQ134" s="7"/>
      <c r="BR134" s="7"/>
      <c r="BS134" s="7"/>
      <c r="CA134"/>
      <c r="CB134"/>
    </row>
    <row r="135" spans="1:80" s="29" customFormat="1" x14ac:dyDescent="0.25">
      <c r="BF135" s="189"/>
      <c r="BG135" s="189"/>
      <c r="BH135" s="189"/>
      <c r="BJ135" s="189"/>
      <c r="BN135"/>
      <c r="BO135"/>
      <c r="BP135"/>
      <c r="BQ135" s="7"/>
      <c r="BR135" s="7"/>
      <c r="BS135" s="7"/>
      <c r="CA135"/>
      <c r="CB135"/>
    </row>
    <row r="136" spans="1:80" s="29" customFormat="1" x14ac:dyDescent="0.25">
      <c r="BF136" s="189"/>
      <c r="BG136" s="189"/>
      <c r="BH136" s="189"/>
      <c r="BJ136" s="189"/>
      <c r="BN136"/>
      <c r="BO136"/>
      <c r="BP136"/>
      <c r="BQ136" s="7"/>
      <c r="BR136" s="7"/>
      <c r="BS136" s="7"/>
      <c r="CA136"/>
      <c r="CB136"/>
    </row>
    <row r="137" spans="1:80" s="29" customFormat="1" x14ac:dyDescent="0.25">
      <c r="BF137" s="189"/>
      <c r="BG137" s="189"/>
      <c r="BH137" s="189"/>
      <c r="BJ137" s="189"/>
      <c r="BN137"/>
      <c r="BO137"/>
      <c r="BP137"/>
      <c r="BQ137" s="7"/>
      <c r="BR137" s="7"/>
      <c r="BS137" s="7"/>
      <c r="CA137"/>
      <c r="CB137"/>
    </row>
    <row r="138" spans="1:80" s="29" customFormat="1" x14ac:dyDescent="0.25">
      <c r="BF138" s="189"/>
      <c r="BG138" s="189"/>
      <c r="BH138" s="189"/>
      <c r="BJ138" s="189"/>
      <c r="BN138"/>
      <c r="BO138"/>
      <c r="BP138"/>
      <c r="BQ138" s="7"/>
      <c r="BR138" s="7"/>
      <c r="BS138" s="7"/>
      <c r="CA138"/>
      <c r="CB138"/>
    </row>
    <row r="139" spans="1:80" s="29" customFormat="1" x14ac:dyDescent="0.25">
      <c r="BF139" s="189"/>
      <c r="BG139" s="189"/>
      <c r="BH139" s="189"/>
      <c r="BJ139" s="189"/>
      <c r="BN139"/>
      <c r="BO139"/>
      <c r="BP139"/>
      <c r="BQ139" s="7"/>
      <c r="BR139" s="7"/>
      <c r="BS139" s="7"/>
      <c r="CA139"/>
      <c r="CB139"/>
    </row>
    <row r="140" spans="1:80" s="29" customFormat="1" x14ac:dyDescent="0.25">
      <c r="BF140" s="189"/>
      <c r="BG140" s="189"/>
      <c r="BH140" s="189"/>
      <c r="BJ140" s="189"/>
      <c r="BN140"/>
      <c r="BO140"/>
      <c r="BP140"/>
      <c r="BQ140" s="7"/>
      <c r="BR140" s="7"/>
      <c r="BS140" s="7"/>
      <c r="CA140"/>
      <c r="CB140"/>
    </row>
    <row r="141" spans="1:80" s="29" customFormat="1" x14ac:dyDescent="0.25">
      <c r="BF141" s="189"/>
      <c r="BG141" s="189"/>
      <c r="BH141" s="189"/>
      <c r="BJ141" s="189"/>
      <c r="BN141"/>
      <c r="BO141"/>
      <c r="BP141"/>
      <c r="BQ141" s="7"/>
      <c r="BR141" s="7"/>
      <c r="BS141" s="7"/>
      <c r="CA141"/>
      <c r="CB141"/>
    </row>
    <row r="142" spans="1:80" x14ac:dyDescent="0.25">
      <c r="A142" s="29"/>
    </row>
    <row r="143" spans="1:80" x14ac:dyDescent="0.25">
      <c r="A143" s="29"/>
    </row>
    <row r="144" spans="1:80" x14ac:dyDescent="0.25">
      <c r="A144" s="29"/>
    </row>
  </sheetData>
  <pageMargins left="0.7" right="0.7" top="0.75" bottom="0.75" header="0.3" footer="0.3"/>
  <pageSetup paperSize="9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9172AFBD-CD61-420E-96C8-50E3715B35E1}">
  <ds:schemaRefs>
    <ds:schemaRef ds:uri="http://www.w3.org/2001/XMLSchema"/>
    <ds:schemaRef ds:uri="http://www.boldonjames.com/2008/01/sie/internal/label"/>
  </ds:schemaRefs>
</ds:datastoreItem>
</file>

<file path=docMetadata/LabelInfo.xml><?xml version="1.0" encoding="utf-8"?>
<clbl:labelList xmlns:clbl="http://schemas.microsoft.com/office/2020/mipLabelMetadata">
  <clbl:label id="{7d398afc-2c08-4438-902c-11baabb90159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EN</vt:lpstr>
      <vt:lpstr>EN!Obszar_wydruku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Kaczmarczyk Małgorzata</dc:creator>
  <cp:keywords>#Kategoria: [Wewnętrzne/Nie zawiera danych osobowych]# </cp:keywords>
  <cp:lastModifiedBy>Kaczmarczyk Małgorzata</cp:lastModifiedBy>
  <dcterms:created xsi:type="dcterms:W3CDTF">2026-02-03T12:29:50Z</dcterms:created>
  <dcterms:modified xsi:type="dcterms:W3CDTF">2026-06-01T14:52:59Z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87513d38-82d9-4c95-b737-35a1c1eaf40d</vt:lpwstr>
  </property>
  <property fmtid="{D5CDD505-2E9C-101B-9397-08002B2CF9AE}" pid="3" name="bjSaver">
    <vt:lpwstr>lxUOw6qPGWCRVG6uFs2cgCrBo1WjjeXS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