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6 1\"/>
    </mc:Choice>
  </mc:AlternateContent>
  <xr:revisionPtr revIDLastSave="0" documentId="13_ncr:1_{0538F81F-B228-4443-A7AD-9209EF78F6F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a" sheetId="1" r:id="rId1"/>
  </sheets>
  <definedNames>
    <definedName name="_xlnm.Print_Area" localSheetId="0">tabela!$A$1:$D$104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30" i="1"/>
  <c r="C30" i="1"/>
  <c r="B30" i="1"/>
  <c r="D26" i="1"/>
  <c r="C26" i="1"/>
  <c r="B26" i="1"/>
  <c r="C90" i="1"/>
  <c r="D90" i="1"/>
  <c r="B90" i="1"/>
  <c r="C82" i="1"/>
  <c r="B82" i="1"/>
  <c r="D77" i="1"/>
  <c r="C77" i="1"/>
  <c r="B77" i="1"/>
  <c r="D73" i="1"/>
  <c r="C73" i="1"/>
  <c r="B73" i="1"/>
  <c r="D65" i="1"/>
  <c r="C65" i="1"/>
  <c r="B65" i="1"/>
  <c r="D60" i="1"/>
  <c r="C60" i="1"/>
  <c r="B60" i="1"/>
  <c r="D53" i="1"/>
  <c r="C53" i="1"/>
  <c r="B53" i="1"/>
  <c r="D14" i="1"/>
  <c r="D86" i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<sst xmlns="http://schemas.openxmlformats.org/spreadsheetml/2006/main" count="108" uniqueCount="71">
  <si>
    <t>NewConnect</t>
  </si>
  <si>
    <t xml:space="preserve"> </t>
  </si>
  <si>
    <t>GlobalConnect</t>
  </si>
  <si>
    <t xml:space="preserve">Zmiana % 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</si>
  <si>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</si>
  <si>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</si>
  <si>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</si>
  <si>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</si>
  <si>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</si>
  <si>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</si>
  <si>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</si>
  <si>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</si>
  <si>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</si>
  <si>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</si>
  <si>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</si>
  <si>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</si>
  <si>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</si>
  <si>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</si>
  <si>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</si>
  <si>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</si>
  <si>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</si>
  <si>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</si>
  <si>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</si>
  <si>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</si>
  <si>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</si>
  <si>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</si>
  <si>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</si>
  <si>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</si>
  <si>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</si>
  <si>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</si>
  <si>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</si>
  <si>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</si>
  <si>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</si>
  <si>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</si>
  <si>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</si>
  <si>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</si>
  <si>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</si>
  <si>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</si>
  <si>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</si>
  <si>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</si>
  <si>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</si>
  <si>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</si>
  <si>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</si>
  <si>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</si>
  <si>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</si>
  <si>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</si>
  <si>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</si>
  <si>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</si>
  <si>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</si>
  <si>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</si>
  <si>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</si>
  <si>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</si>
  <si>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</si>
  <si>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</si>
  <si>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</si>
  <si>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</si>
  <si>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</si>
  <si>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</si>
  <si>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</si>
  <si>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</si>
  <si>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</si>
  <si>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</si>
  <si>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</si>
  <si>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</si>
  <si>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</si>
  <si>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</si>
  <si>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ETF, ETC</t>
  </si>
  <si>
    <t>Styczeń 2026</t>
  </si>
  <si>
    <t>Styczeń 2025</t>
  </si>
  <si>
    <t>----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</si>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</sst>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74">
    <xf numFmtId="0" fontId="0" fillId="0" borderId="0" xfId="0"/>
    <xf numFmtId="0" fontId="9" fillId="0" borderId="6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3" fontId="9" fillId="0" borderId="7" xfId="0" applyNumberFormat="1" applyFont="1" applyBorder="1" applyAlignment="1">
      <alignment vertical="center" wrapText="1"/>
    </xf>
    <xf numFmtId="165" fontId="9" fillId="0" borderId="7" xfId="0" applyNumberFormat="1" applyFont="1" applyBorder="1" applyAlignment="1">
      <alignment vertical="center" wrapText="1"/>
    </xf>
    <xf numFmtId="165" fontId="9" fillId="0" borderId="7" xfId="0" quotePrefix="1" applyNumberFormat="1" applyFont="1" applyBorder="1" applyAlignment="1">
      <alignment horizontal="right" vertical="center" wrapText="1"/>
    </xf>
    <xf numFmtId="165" fontId="9" fillId="0" borderId="9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165" fontId="9" fillId="0" borderId="10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3" fontId="9" fillId="0" borderId="6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2" fillId="0" borderId="0" xfId="2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9" fillId="7" borderId="11" xfId="0" applyFont="1" applyFill="1" applyBorder="1" applyAlignment="1">
      <alignment vertical="center" wrapText="1"/>
    </xf>
    <xf numFmtId="3" fontId="9" fillId="6" borderId="7" xfId="0" applyNumberFormat="1" applyFont="1" applyFill="1" applyBorder="1" applyAlignment="1">
      <alignment vertical="center" wrapText="1"/>
    </xf>
    <xf numFmtId="167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6" fontId="9" fillId="0" borderId="7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168" fontId="12" fillId="0" borderId="2" xfId="2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165" fontId="9" fillId="0" borderId="9" xfId="0" quotePrefix="1" applyNumberFormat="1" applyFont="1" applyBorder="1" applyAlignment="1">
      <alignment horizontal="right" vertical="center" wrapText="1"/>
    </xf>
    <xf numFmtId="165" fontId="12" fillId="0" borderId="0" xfId="0" quotePrefix="1" applyNumberFormat="1" applyFont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65" fontId="9" fillId="0" borderId="8" xfId="0" applyNumberFormat="1" applyFont="1" applyBorder="1" applyAlignment="1">
      <alignment vertical="center" wrapText="1"/>
    </xf>
    <xf numFmtId="168" fontId="13" fillId="0" borderId="0" xfId="0" applyNumberFormat="1" applyFont="1" applyAlignment="1">
      <alignment vertical="center"/>
    </xf>
    <xf numFmtId="3" fontId="9" fillId="0" borderId="7" xfId="0" applyNumberFormat="1" applyFont="1" applyBorder="1" applyAlignment="1">
      <alignment horizontal="right" vertical="center" wrapText="1"/>
    </xf>
    <xf numFmtId="0" fontId="9" fillId="0" borderId="17" xfId="0" applyFont="1" applyBorder="1" applyAlignment="1">
      <alignment vertical="center" wrapText="1"/>
    </xf>
    <xf numFmtId="3" fontId="9" fillId="0" borderId="8" xfId="0" applyNumberFormat="1" applyFont="1" applyBorder="1" applyAlignment="1">
      <alignment vertical="center" wrapText="1"/>
    </xf>
    <xf numFmtId="3" fontId="9" fillId="0" borderId="8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168" fontId="12" fillId="0" borderId="1" xfId="2" applyNumberFormat="1" applyFont="1" applyBorder="1" applyAlignment="1">
      <alignment vertical="center" wrapText="1"/>
    </xf>
    <xf numFmtId="3" fontId="9" fillId="0" borderId="7" xfId="0" quotePrefix="1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8" xfId="0" quotePrefix="1" applyNumberFormat="1" applyFont="1" applyBorder="1" applyAlignment="1">
      <alignment horizontal="right" vertical="center" wrapText="1"/>
    </xf>
    <xf numFmtId="0" fontId="16" fillId="5" borderId="15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9" fillId="0" borderId="9" xfId="0" quotePrefix="1" applyNumberFormat="1" applyFont="1" applyBorder="1" applyAlignment="1">
      <alignment horizontal="right" vertical="center" wrapText="1"/>
    </xf>
    <xf numFmtId="165" fontId="9" fillId="0" borderId="7" xfId="0" quotePrefix="1" applyNumberFormat="1" applyFont="1" applyBorder="1" applyAlignment="1">
      <alignment vertical="center" wrapText="1"/>
    </xf>
    <xf numFmtId="10" fontId="13" fillId="0" borderId="0" xfId="0" applyNumberFormat="1" applyFont="1" applyAlignment="1">
      <alignment vertical="center"/>
    </xf>
    <xf numFmtId="166" fontId="9" fillId="6" borderId="7" xfId="0" applyNumberFormat="1" applyFont="1" applyFill="1" applyBorder="1" applyAlignment="1">
      <alignment vertical="center" wrapText="1"/>
    </xf>
    <xf numFmtId="164" fontId="9" fillId="0" borderId="8" xfId="5" applyFont="1" applyBorder="1" applyAlignment="1">
      <alignment horizontal="right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</cellXfs>
  <cellStyles count="6">
    <cellStyle name="Dziesiętny" xfId="5" builtinId="3"/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4"/>
  <sheetViews>
    <sheetView showGridLines="0" tabSelected="1" view="pageLayout" zoomScale="85" zoomScaleNormal="115" zoomScalePageLayoutView="85" workbookViewId="0">
      <selection activeCell="E9" sqref="E9"/>
    </sheetView>
  </sheetViews>
  <sheetFormatPr defaultColWidth="3.375" defaultRowHeight="12.75" x14ac:dyDescent="0.2"/>
  <cols>
    <col min="1" max="1" width="40.125" style="12" customWidth="1"/>
    <col min="2" max="3" width="19.375" style="12" customWidth="1"/>
    <col min="4" max="4" width="10.375" style="12" customWidth="1"/>
    <col min="5" max="5" width="45.25" style="12" bestFit="1" customWidth="1"/>
    <col min="6" max="6" width="16.5" style="13" bestFit="1" customWidth="1"/>
    <col min="7" max="16384" width="3.375" style="12"/>
  </cols>
  <sheetData>
    <row r="1" spans="1:5" ht="15.75" thickBot="1" x14ac:dyDescent="0.25">
      <c r="A1" s="11" t="s">
        <v>5</v>
      </c>
    </row>
    <row r="2" spans="1:5" ht="21.75" customHeight="1" x14ac:dyDescent="0.2">
      <c r="A2" s="14" t="s">
        <v>4</v>
      </c>
      <c r="B2" s="15" t="s">
        <v>67</v>
      </c>
      <c r="C2" s="15" t="s">
        <v>68</v>
      </c>
      <c r="D2" s="16" t="s">
        <v>3</v>
      </c>
    </row>
    <row r="3" spans="1:5" x14ac:dyDescent="0.2">
      <c r="A3" s="68" t="s">
        <v>11</v>
      </c>
      <c r="B3" s="69"/>
      <c r="C3" s="69"/>
      <c r="D3" s="69"/>
    </row>
    <row r="4" spans="1:5" x14ac:dyDescent="0.2">
      <c r="A4" s="17" t="s">
        <v>6</v>
      </c>
      <c r="B4" s="4">
        <v>52917493602.689499</v>
      </c>
      <c r="C4" s="4">
        <v>26571673481.0788</v>
      </c>
      <c r="D4" s="5">
        <v>99.150022072832826</v>
      </c>
    </row>
    <row r="5" spans="1:5" x14ac:dyDescent="0.2">
      <c r="A5" s="17" t="s">
        <v>7</v>
      </c>
      <c r="B5" s="4">
        <v>51226177019.559502</v>
      </c>
      <c r="C5" s="4">
        <v>26404617038.288799</v>
      </c>
      <c r="D5" s="5">
        <v>94.004620272573774</v>
      </c>
    </row>
    <row r="6" spans="1:5" ht="12.75" customHeight="1" x14ac:dyDescent="0.2">
      <c r="A6" s="17" t="s">
        <v>8</v>
      </c>
      <c r="B6" s="4">
        <v>1691316583.1300001</v>
      </c>
      <c r="C6" s="4">
        <v>167056442.78999999</v>
      </c>
      <c r="D6" s="5">
        <v>912.42224177853882</v>
      </c>
    </row>
    <row r="7" spans="1:5" x14ac:dyDescent="0.2">
      <c r="A7" s="17" t="s">
        <v>9</v>
      </c>
      <c r="B7" s="4">
        <v>5386839</v>
      </c>
      <c r="C7" s="4">
        <v>3190848</v>
      </c>
      <c r="D7" s="5">
        <v>68.821548378362124</v>
      </c>
    </row>
    <row r="8" spans="1:5" x14ac:dyDescent="0.2">
      <c r="A8" s="17" t="s">
        <v>10</v>
      </c>
      <c r="B8" s="18">
        <v>124843.54</v>
      </c>
      <c r="C8" s="18">
        <v>87367.57</v>
      </c>
      <c r="D8" s="5">
        <v>42.894600364872204</v>
      </c>
    </row>
    <row r="9" spans="1:5" x14ac:dyDescent="0.2">
      <c r="A9" s="68" t="s">
        <v>12</v>
      </c>
      <c r="B9" s="69"/>
      <c r="C9" s="69"/>
      <c r="D9" s="69"/>
    </row>
    <row r="10" spans="1:5" x14ac:dyDescent="0.2">
      <c r="A10" s="17" t="s">
        <v>13</v>
      </c>
      <c r="B10" s="4">
        <v>2561308850.98</v>
      </c>
      <c r="C10" s="4">
        <v>1257362716.1099999</v>
      </c>
      <c r="D10" s="5">
        <v>103.70485128619995</v>
      </c>
    </row>
    <row r="11" spans="1:5" ht="12.75" customHeight="1" x14ac:dyDescent="0.2">
      <c r="A11" s="17" t="s">
        <v>14</v>
      </c>
      <c r="B11" s="4">
        <v>84565829.159999996</v>
      </c>
      <c r="C11" s="4">
        <v>7955068.7000000002</v>
      </c>
      <c r="D11" s="5">
        <v>963.04335448416668</v>
      </c>
      <c r="E11" s="12" t="s">
        <v>1</v>
      </c>
    </row>
    <row r="12" spans="1:5" ht="13.5" thickBot="1" x14ac:dyDescent="0.25">
      <c r="A12" s="19" t="s">
        <v>9</v>
      </c>
      <c r="B12" s="2">
        <v>269342</v>
      </c>
      <c r="C12" s="2">
        <v>151945</v>
      </c>
      <c r="D12" s="7">
        <v>77.262825364441085</v>
      </c>
    </row>
    <row r="13" spans="1:5" ht="13.5" thickBot="1" x14ac:dyDescent="0.25">
      <c r="A13" s="20"/>
      <c r="B13" s="20"/>
      <c r="C13" s="20"/>
      <c r="D13" s="20"/>
    </row>
    <row r="14" spans="1:5" ht="24" customHeight="1" x14ac:dyDescent="0.2">
      <c r="A14" s="14" t="s">
        <v>0</v>
      </c>
      <c r="B14" s="15" t="str">
        <f t="shared" ref="B14:D14" si="0">B2</f>
        <v>Styczeń 2026</v>
      </c>
      <c r="C14" s="15" t="str">
        <f t="shared" si="0"/>
        <v>Styczeń 2025</v>
      </c>
      <c r="D14" s="16" t="str">
        <f t="shared" si="0"/>
        <v xml:space="preserve">Zmiana % </v>
      </c>
    </row>
    <row r="15" spans="1:5" x14ac:dyDescent="0.2">
      <c r="A15" s="68" t="s">
        <v>11</v>
      </c>
      <c r="B15" s="69"/>
      <c r="C15" s="69"/>
      <c r="D15" s="69"/>
    </row>
    <row r="16" spans="1:5" x14ac:dyDescent="0.2">
      <c r="A16" s="17" t="s">
        <v>6</v>
      </c>
      <c r="B16" s="4">
        <v>191842620.00580001</v>
      </c>
      <c r="C16" s="4">
        <v>104228034.7746</v>
      </c>
      <c r="D16" s="5">
        <v>84.060478949519023</v>
      </c>
    </row>
    <row r="17" spans="1:4" x14ac:dyDescent="0.2">
      <c r="A17" s="17" t="s">
        <v>13</v>
      </c>
      <c r="B17" s="4">
        <v>191662332.00580001</v>
      </c>
      <c r="C17" s="4">
        <v>103478322.17460001</v>
      </c>
      <c r="D17" s="5">
        <v>85.219790945591711</v>
      </c>
    </row>
    <row r="18" spans="1:4" ht="12.75" customHeight="1" x14ac:dyDescent="0.2">
      <c r="A18" s="17" t="s">
        <v>14</v>
      </c>
      <c r="B18" s="4">
        <v>180288</v>
      </c>
      <c r="C18" s="4">
        <v>749712.6</v>
      </c>
      <c r="D18" s="5">
        <v>-75.952384953914347</v>
      </c>
    </row>
    <row r="19" spans="1:4" x14ac:dyDescent="0.2">
      <c r="A19" s="17" t="s">
        <v>9</v>
      </c>
      <c r="B19" s="4">
        <v>153719</v>
      </c>
      <c r="C19" s="4">
        <v>114996</v>
      </c>
      <c r="D19" s="5">
        <v>33.673345159831648</v>
      </c>
    </row>
    <row r="20" spans="1:4" x14ac:dyDescent="0.2">
      <c r="A20" s="17" t="s">
        <v>15</v>
      </c>
      <c r="B20" s="18">
        <v>279.06</v>
      </c>
      <c r="C20" s="18">
        <v>244.49</v>
      </c>
      <c r="D20" s="5">
        <v>14.139637612990308</v>
      </c>
    </row>
    <row r="21" spans="1:4" x14ac:dyDescent="0.2">
      <c r="A21" s="68" t="s">
        <v>12</v>
      </c>
      <c r="B21" s="69" t="s">
        <v>16</v>
      </c>
      <c r="C21" s="69" t="s">
        <v>16</v>
      </c>
      <c r="D21" s="69" t="s">
        <v>16</v>
      </c>
    </row>
    <row r="22" spans="1:4" x14ac:dyDescent="0.2">
      <c r="A22" s="17" t="s">
        <v>17</v>
      </c>
      <c r="B22" s="4">
        <v>9583116.5999999996</v>
      </c>
      <c r="C22" s="4">
        <v>4927539.1500000004</v>
      </c>
      <c r="D22" s="5">
        <v>94.480780533220084</v>
      </c>
    </row>
    <row r="23" spans="1:4" ht="12.75" customHeight="1" x14ac:dyDescent="0.2">
      <c r="A23" s="17" t="s">
        <v>18</v>
      </c>
      <c r="B23" s="4">
        <v>9014.4</v>
      </c>
      <c r="C23" s="4">
        <v>35700.6</v>
      </c>
      <c r="D23" s="5">
        <v>-74.750004201610068</v>
      </c>
    </row>
    <row r="24" spans="1:4" ht="13.5" thickBot="1" x14ac:dyDescent="0.25">
      <c r="A24" s="19" t="s">
        <v>19</v>
      </c>
      <c r="B24" s="2">
        <v>7686</v>
      </c>
      <c r="C24" s="2">
        <v>5476</v>
      </c>
      <c r="D24" s="7">
        <v>40.357925493060634</v>
      </c>
    </row>
    <row r="25" spans="1:4" ht="13.5" thickBot="1" x14ac:dyDescent="0.25">
      <c r="A25" s="21"/>
      <c r="B25" s="22"/>
      <c r="C25" s="22"/>
      <c r="D25" s="23"/>
    </row>
    <row r="26" spans="1:4" ht="27.6" customHeight="1" x14ac:dyDescent="0.2">
      <c r="A26" s="14" t="s">
        <v>2</v>
      </c>
      <c r="B26" s="15" t="str">
        <f t="shared" ref="B26:D26" si="1">B2</f>
        <v>Styczeń 2026</v>
      </c>
      <c r="C26" s="15" t="str">
        <f t="shared" si="1"/>
        <v>Styczeń 2025</v>
      </c>
      <c r="D26" s="16" t="str">
        <f t="shared" si="1"/>
        <v xml:space="preserve">Zmiana % </v>
      </c>
    </row>
    <row r="27" spans="1:4" ht="13.5" thickBot="1" x14ac:dyDescent="0.25">
      <c r="A27" s="25" t="s">
        <v>6</v>
      </c>
      <c r="B27" s="2">
        <v>53068248.600000001</v>
      </c>
      <c r="C27" s="55">
        <v>7131983.1699999999</v>
      </c>
      <c r="D27" s="63">
        <f>((B27/C27)-1)*100</f>
        <v>644.08824775732057</v>
      </c>
    </row>
    <row r="28" spans="1:4" ht="13.5" customHeight="1" x14ac:dyDescent="0.2">
      <c r="A28" s="26"/>
      <c r="B28" s="22"/>
      <c r="C28" s="22"/>
      <c r="D28" s="27"/>
    </row>
    <row r="29" spans="1:4" ht="13.5" thickBot="1" x14ac:dyDescent="0.25">
      <c r="A29" s="11" t="s">
        <v>20</v>
      </c>
      <c r="B29" s="28"/>
      <c r="C29" s="28"/>
      <c r="D29" s="20"/>
    </row>
    <row r="30" spans="1:4" ht="24.6" customHeight="1" x14ac:dyDescent="0.2">
      <c r="A30" s="14" t="s">
        <v>21</v>
      </c>
      <c r="B30" s="15" t="str">
        <f t="shared" ref="B30:D30" si="2">B2</f>
        <v>Styczeń 2026</v>
      </c>
      <c r="C30" s="15" t="str">
        <f t="shared" si="2"/>
        <v>Styczeń 2025</v>
      </c>
      <c r="D30" s="16" t="str">
        <f t="shared" si="2"/>
        <v xml:space="preserve">Zmiana % </v>
      </c>
    </row>
    <row r="31" spans="1:4" x14ac:dyDescent="0.2">
      <c r="A31" s="68" t="s">
        <v>11</v>
      </c>
      <c r="B31" s="69"/>
      <c r="C31" s="69"/>
      <c r="D31" s="69"/>
    </row>
    <row r="32" spans="1:4" ht="24" customHeight="1" x14ac:dyDescent="0.2">
      <c r="A32" s="29" t="s">
        <v>22</v>
      </c>
      <c r="B32" s="30">
        <v>789860</v>
      </c>
      <c r="C32" s="30">
        <v>779699</v>
      </c>
      <c r="D32" s="66">
        <v>1.3031952073813136</v>
      </c>
    </row>
    <row r="33" spans="1:8" x14ac:dyDescent="0.2">
      <c r="A33" s="3" t="s">
        <v>24</v>
      </c>
      <c r="B33" s="4">
        <v>466128</v>
      </c>
      <c r="C33" s="4">
        <v>448192</v>
      </c>
      <c r="D33" s="5">
        <v>4.0018563472797419</v>
      </c>
      <c r="E33" s="31"/>
    </row>
    <row r="34" spans="1:8" x14ac:dyDescent="0.2">
      <c r="A34" s="3" t="s">
        <v>25</v>
      </c>
      <c r="B34" s="4">
        <v>164020</v>
      </c>
      <c r="C34" s="4">
        <v>91876</v>
      </c>
      <c r="D34" s="5">
        <v>78.52322695807392</v>
      </c>
      <c r="E34" s="31"/>
    </row>
    <row r="35" spans="1:8" x14ac:dyDescent="0.2">
      <c r="A35" s="3" t="s">
        <v>26</v>
      </c>
      <c r="B35" s="4">
        <v>141160</v>
      </c>
      <c r="C35" s="4">
        <v>221603</v>
      </c>
      <c r="D35" s="5">
        <v>-36.300501347003419</v>
      </c>
      <c r="E35" s="31"/>
    </row>
    <row r="36" spans="1:8" x14ac:dyDescent="0.2">
      <c r="A36" s="3" t="s">
        <v>27</v>
      </c>
      <c r="B36" s="4">
        <v>0</v>
      </c>
      <c r="C36" s="4">
        <v>0</v>
      </c>
      <c r="D36" s="6" t="s">
        <v>69</v>
      </c>
    </row>
    <row r="37" spans="1:8" x14ac:dyDescent="0.2">
      <c r="A37" s="3" t="s">
        <v>28</v>
      </c>
      <c r="B37" s="4">
        <v>18552</v>
      </c>
      <c r="C37" s="4">
        <v>18028</v>
      </c>
      <c r="D37" s="5">
        <v>2.9065897492789095</v>
      </c>
    </row>
    <row r="38" spans="1:8" x14ac:dyDescent="0.2">
      <c r="A38" s="68" t="s">
        <v>12</v>
      </c>
      <c r="B38" s="69"/>
      <c r="C38" s="69"/>
      <c r="D38" s="69"/>
    </row>
    <row r="39" spans="1:8" ht="12.75" customHeight="1" x14ac:dyDescent="0.2">
      <c r="A39" s="70" t="s">
        <v>22</v>
      </c>
      <c r="B39" s="71"/>
      <c r="C39" s="71"/>
      <c r="D39" s="71"/>
    </row>
    <row r="40" spans="1:8" x14ac:dyDescent="0.2">
      <c r="A40" s="3" t="s">
        <v>24</v>
      </c>
      <c r="B40" s="4">
        <v>23306</v>
      </c>
      <c r="C40" s="4">
        <v>21342</v>
      </c>
      <c r="D40" s="5">
        <v>9.2025114797113616</v>
      </c>
    </row>
    <row r="41" spans="1:8" x14ac:dyDescent="0.2">
      <c r="A41" s="3" t="s">
        <v>25</v>
      </c>
      <c r="B41" s="4">
        <v>8201</v>
      </c>
      <c r="C41" s="4">
        <v>4375</v>
      </c>
      <c r="D41" s="5">
        <v>87.451428571428579</v>
      </c>
    </row>
    <row r="42" spans="1:8" x14ac:dyDescent="0.2">
      <c r="A42" s="3" t="s">
        <v>26</v>
      </c>
      <c r="B42" s="4">
        <v>7058</v>
      </c>
      <c r="C42" s="4">
        <v>10553</v>
      </c>
      <c r="D42" s="5">
        <v>-33.118544489718559</v>
      </c>
    </row>
    <row r="43" spans="1:8" x14ac:dyDescent="0.2">
      <c r="A43" s="3" t="s">
        <v>27</v>
      </c>
      <c r="B43" s="8">
        <v>0</v>
      </c>
      <c r="C43" s="4">
        <v>0</v>
      </c>
      <c r="D43" s="6" t="s">
        <v>69</v>
      </c>
    </row>
    <row r="44" spans="1:8" x14ac:dyDescent="0.2">
      <c r="A44" s="9" t="s">
        <v>28</v>
      </c>
      <c r="B44" s="8">
        <v>928</v>
      </c>
      <c r="C44" s="8">
        <v>858</v>
      </c>
      <c r="D44" s="10">
        <v>8.1585081585081589</v>
      </c>
    </row>
    <row r="45" spans="1:8" x14ac:dyDescent="0.2">
      <c r="A45" s="68" t="s">
        <v>23</v>
      </c>
      <c r="B45" s="69"/>
      <c r="C45" s="69"/>
      <c r="D45" s="69"/>
      <c r="H45" s="32"/>
    </row>
    <row r="46" spans="1:8" x14ac:dyDescent="0.2">
      <c r="A46" s="3" t="s">
        <v>24</v>
      </c>
      <c r="B46" s="4">
        <v>63364</v>
      </c>
      <c r="C46" s="4">
        <v>69650</v>
      </c>
      <c r="D46" s="5">
        <v>-9.0251256281407066</v>
      </c>
    </row>
    <row r="47" spans="1:8" x14ac:dyDescent="0.2">
      <c r="A47" s="3" t="s">
        <v>25</v>
      </c>
      <c r="B47" s="4">
        <v>65423</v>
      </c>
      <c r="C47" s="4">
        <v>53262</v>
      </c>
      <c r="D47" s="5">
        <v>22.832413352859461</v>
      </c>
    </row>
    <row r="48" spans="1:8" x14ac:dyDescent="0.2">
      <c r="A48" s="3" t="s">
        <v>26</v>
      </c>
      <c r="B48" s="4">
        <v>437623</v>
      </c>
      <c r="C48" s="4">
        <v>330514</v>
      </c>
      <c r="D48" s="5">
        <v>32.40679668637334</v>
      </c>
    </row>
    <row r="49" spans="1:5" x14ac:dyDescent="0.2">
      <c r="A49" s="3" t="s">
        <v>27</v>
      </c>
      <c r="B49" s="4">
        <v>0</v>
      </c>
      <c r="C49" s="4">
        <v>0</v>
      </c>
      <c r="D49" s="6" t="s">
        <v>69</v>
      </c>
    </row>
    <row r="50" spans="1:5" ht="13.5" thickBot="1" x14ac:dyDescent="0.25">
      <c r="A50" s="1" t="s">
        <v>28</v>
      </c>
      <c r="B50" s="2">
        <v>7161</v>
      </c>
      <c r="C50" s="2">
        <v>8655</v>
      </c>
      <c r="D50" s="7">
        <v>-17.261698440207972</v>
      </c>
    </row>
    <row r="51" spans="1:5" ht="22.5" customHeight="1" x14ac:dyDescent="0.2">
      <c r="A51" s="26"/>
      <c r="B51" s="22"/>
      <c r="C51" s="22"/>
      <c r="D51" s="24"/>
    </row>
    <row r="52" spans="1:5" ht="13.5" thickBot="1" x14ac:dyDescent="0.25">
      <c r="A52" s="11" t="s">
        <v>29</v>
      </c>
      <c r="B52" s="33"/>
      <c r="C52" s="20"/>
      <c r="D52" s="20"/>
    </row>
    <row r="53" spans="1:5" ht="27" customHeight="1" x14ac:dyDescent="0.2">
      <c r="A53" s="14" t="s">
        <v>30</v>
      </c>
      <c r="B53" s="15" t="str">
        <f t="shared" ref="B53:D53" si="3">B2</f>
        <v>Styczeń 2026</v>
      </c>
      <c r="C53" s="15" t="str">
        <f t="shared" si="3"/>
        <v>Styczeń 2025</v>
      </c>
      <c r="D53" s="16" t="str">
        <f t="shared" si="3"/>
        <v xml:space="preserve">Zmiana % </v>
      </c>
    </row>
    <row r="54" spans="1:5" x14ac:dyDescent="0.2">
      <c r="A54" s="3" t="s">
        <v>62</v>
      </c>
      <c r="B54" s="34">
        <v>156.79</v>
      </c>
      <c r="C54" s="34">
        <v>131.08000000000001</v>
      </c>
      <c r="D54" s="5">
        <v>19.613976197741813</v>
      </c>
    </row>
    <row r="55" spans="1:5" x14ac:dyDescent="0.2">
      <c r="A55" s="3" t="s">
        <v>6</v>
      </c>
      <c r="B55" s="4">
        <v>942636102.42680001</v>
      </c>
      <c r="C55" s="4">
        <v>613513291.54470003</v>
      </c>
      <c r="D55" s="5">
        <v>53.645587702498922</v>
      </c>
    </row>
    <row r="56" spans="1:5" x14ac:dyDescent="0.2">
      <c r="A56" s="3" t="s">
        <v>13</v>
      </c>
      <c r="B56" s="4">
        <v>938386502.49679995</v>
      </c>
      <c r="C56" s="4">
        <v>611376924.97469997</v>
      </c>
      <c r="D56" s="5">
        <v>53.487392828185712</v>
      </c>
    </row>
    <row r="57" spans="1:5" x14ac:dyDescent="0.2">
      <c r="A57" s="3" t="s">
        <v>14</v>
      </c>
      <c r="B57" s="4">
        <v>4249599.93</v>
      </c>
      <c r="C57" s="4">
        <v>2136366.5699999998</v>
      </c>
      <c r="D57" s="6">
        <v>98.917170380549436</v>
      </c>
      <c r="E57" s="31"/>
    </row>
    <row r="58" spans="1:5" ht="15" customHeight="1" thickBot="1" x14ac:dyDescent="0.25">
      <c r="A58" s="1" t="s">
        <v>9</v>
      </c>
      <c r="B58" s="2">
        <v>17072</v>
      </c>
      <c r="C58" s="2">
        <v>17664</v>
      </c>
      <c r="D58" s="7">
        <v>-3.3514492753623171</v>
      </c>
      <c r="E58" s="31"/>
    </row>
    <row r="59" spans="1:5" ht="13.5" thickBot="1" x14ac:dyDescent="0.25">
      <c r="A59" s="35"/>
      <c r="B59" s="36"/>
      <c r="C59" s="36"/>
      <c r="D59" s="37"/>
    </row>
    <row r="60" spans="1:5" ht="26.1" customHeight="1" x14ac:dyDescent="0.2">
      <c r="A60" s="14" t="s">
        <v>31</v>
      </c>
      <c r="B60" s="15" t="str">
        <f t="shared" ref="B60:D60" si="4">B2</f>
        <v>Styczeń 2026</v>
      </c>
      <c r="C60" s="15" t="str">
        <f t="shared" si="4"/>
        <v>Styczeń 2025</v>
      </c>
      <c r="D60" s="16" t="str">
        <f t="shared" si="4"/>
        <v xml:space="preserve">Zmiana % </v>
      </c>
    </row>
    <row r="61" spans="1:5" x14ac:dyDescent="0.2">
      <c r="A61" s="3" t="s">
        <v>63</v>
      </c>
      <c r="B61" s="18">
        <v>19873176620</v>
      </c>
      <c r="C61" s="18">
        <v>12338149375</v>
      </c>
      <c r="D61" s="64">
        <v>61.1</v>
      </c>
    </row>
    <row r="62" spans="1:5" ht="12.75" customHeight="1" thickBot="1" x14ac:dyDescent="0.25">
      <c r="A62" s="1" t="s">
        <v>32</v>
      </c>
      <c r="B62" s="67">
        <v>111532719890.38</v>
      </c>
      <c r="C62" s="67">
        <v>104448223249.49001</v>
      </c>
      <c r="D62" s="7">
        <v>6.8</v>
      </c>
    </row>
    <row r="63" spans="1:5" ht="22.5" customHeight="1" x14ac:dyDescent="0.2">
      <c r="A63" s="26"/>
      <c r="B63" s="38"/>
      <c r="C63" s="38"/>
      <c r="D63" s="65"/>
      <c r="E63" s="31"/>
    </row>
    <row r="64" spans="1:5" ht="12.6" customHeight="1" thickBot="1" x14ac:dyDescent="0.25">
      <c r="A64" s="11" t="s">
        <v>33</v>
      </c>
      <c r="B64" s="20"/>
      <c r="C64" s="38"/>
      <c r="D64" s="20"/>
    </row>
    <row r="65" spans="1:4" ht="24.6" customHeight="1" x14ac:dyDescent="0.2">
      <c r="A65" s="14" t="s">
        <v>34</v>
      </c>
      <c r="B65" s="15" t="str">
        <f t="shared" ref="B65:D65" si="5">B2</f>
        <v>Styczeń 2026</v>
      </c>
      <c r="C65" s="15" t="str">
        <f t="shared" si="5"/>
        <v>Styczeń 2025</v>
      </c>
      <c r="D65" s="16" t="str">
        <f t="shared" si="5"/>
        <v xml:space="preserve">Zmiana % </v>
      </c>
    </row>
    <row r="66" spans="1:4" x14ac:dyDescent="0.2">
      <c r="A66" s="72" t="s">
        <v>35</v>
      </c>
      <c r="B66" s="73"/>
      <c r="C66" s="73"/>
      <c r="D66" s="73"/>
    </row>
    <row r="67" spans="1:4" x14ac:dyDescent="0.2">
      <c r="A67" s="3" t="s">
        <v>36</v>
      </c>
      <c r="B67" s="4">
        <v>541646297.22850001</v>
      </c>
      <c r="C67" s="4">
        <v>294385363.69440001</v>
      </c>
      <c r="D67" s="5">
        <v>83.992264571543146</v>
      </c>
    </row>
    <row r="68" spans="1:4" x14ac:dyDescent="0.2">
      <c r="A68" s="3" t="s">
        <v>37</v>
      </c>
      <c r="B68" s="4">
        <v>5526621.7300000004</v>
      </c>
      <c r="C68" s="4">
        <v>2464539.84</v>
      </c>
      <c r="D68" s="5">
        <v>124.24558289956478</v>
      </c>
    </row>
    <row r="69" spans="1:4" x14ac:dyDescent="0.2">
      <c r="A69" s="9" t="s">
        <v>38</v>
      </c>
      <c r="B69" s="8">
        <v>78801.69</v>
      </c>
      <c r="C69" s="8">
        <v>171721.97</v>
      </c>
      <c r="D69" s="6">
        <v>-54.1</v>
      </c>
    </row>
    <row r="70" spans="1:4" ht="13.5" thickBot="1" x14ac:dyDescent="0.25">
      <c r="A70" s="1" t="s">
        <v>66</v>
      </c>
      <c r="B70" s="2">
        <v>717998111.98000002</v>
      </c>
      <c r="C70" s="2">
        <v>176529908.41</v>
      </c>
      <c r="D70" s="39">
        <v>306.72887583015773</v>
      </c>
    </row>
    <row r="71" spans="1:4" ht="21.75" customHeight="1" x14ac:dyDescent="0.2">
      <c r="A71" s="26"/>
      <c r="B71" s="22"/>
      <c r="C71" s="22"/>
      <c r="D71" s="40"/>
    </row>
    <row r="72" spans="1:4" ht="13.5" thickBot="1" x14ac:dyDescent="0.25">
      <c r="A72" s="11" t="s">
        <v>39</v>
      </c>
      <c r="B72" s="41"/>
      <c r="C72" s="42"/>
      <c r="D72" s="27"/>
    </row>
    <row r="73" spans="1:4" ht="25.35" customHeight="1" x14ac:dyDescent="0.2">
      <c r="A73" s="43" t="s">
        <v>40</v>
      </c>
      <c r="B73" s="44" t="str">
        <f t="shared" ref="B73:D73" si="6">B2</f>
        <v>Styczeń 2026</v>
      </c>
      <c r="C73" s="44" t="str">
        <f t="shared" si="6"/>
        <v>Styczeń 2025</v>
      </c>
      <c r="D73" s="45" t="str">
        <f t="shared" si="6"/>
        <v xml:space="preserve">Zmiana % </v>
      </c>
    </row>
    <row r="74" spans="1:4" x14ac:dyDescent="0.2">
      <c r="A74" s="3" t="s">
        <v>41</v>
      </c>
      <c r="B74" s="4">
        <v>4580772.4749999996</v>
      </c>
      <c r="C74" s="4">
        <v>4497037.1499999994</v>
      </c>
      <c r="D74" s="5">
        <v>1.8620109687108144</v>
      </c>
    </row>
    <row r="75" spans="1:4" ht="12.75" customHeight="1" thickBot="1" x14ac:dyDescent="0.25">
      <c r="A75" s="1" t="s">
        <v>42</v>
      </c>
      <c r="B75" s="2">
        <v>3995087</v>
      </c>
      <c r="C75" s="2">
        <v>3970714</v>
      </c>
      <c r="D75" s="46">
        <v>0.61381907636762556</v>
      </c>
    </row>
    <row r="76" spans="1:4" ht="13.5" thickBot="1" x14ac:dyDescent="0.25">
      <c r="A76" s="35"/>
      <c r="B76" s="38"/>
      <c r="C76" s="38"/>
      <c r="D76" s="47"/>
    </row>
    <row r="77" spans="1:4" ht="25.35" customHeight="1" x14ac:dyDescent="0.2">
      <c r="A77" s="43" t="s">
        <v>43</v>
      </c>
      <c r="B77" s="44" t="str">
        <f>B2</f>
        <v>Styczeń 2026</v>
      </c>
      <c r="C77" s="44" t="str">
        <f>C2</f>
        <v>Styczeń 2025</v>
      </c>
      <c r="D77" s="45" t="str">
        <f>D2</f>
        <v xml:space="preserve">Zmiana % </v>
      </c>
    </row>
    <row r="78" spans="1:4" x14ac:dyDescent="0.2">
      <c r="A78" s="3" t="s">
        <v>64</v>
      </c>
      <c r="B78" s="4">
        <v>1226229.5120000001</v>
      </c>
      <c r="C78" s="4">
        <v>1854474.4790000001</v>
      </c>
      <c r="D78" s="5">
        <v>-33.877250623517476</v>
      </c>
    </row>
    <row r="79" spans="1:4" x14ac:dyDescent="0.2">
      <c r="A79" s="3" t="s">
        <v>42</v>
      </c>
      <c r="B79" s="4">
        <v>0</v>
      </c>
      <c r="C79" s="48">
        <v>0</v>
      </c>
      <c r="D79" s="6" t="s">
        <v>70</v>
      </c>
    </row>
    <row r="80" spans="1:4" ht="12.75" customHeight="1" thickBot="1" x14ac:dyDescent="0.25">
      <c r="A80" s="49" t="s">
        <v>65</v>
      </c>
      <c r="B80" s="50">
        <v>20597.829000000002</v>
      </c>
      <c r="C80" s="51">
        <v>7984.09</v>
      </c>
      <c r="D80" s="52">
        <v>157.98593202230938</v>
      </c>
    </row>
    <row r="81" spans="1:4" ht="13.5" thickBot="1" x14ac:dyDescent="0.25">
      <c r="A81" s="26"/>
      <c r="B81" s="41"/>
      <c r="C81" s="41"/>
      <c r="D81" s="53"/>
    </row>
    <row r="82" spans="1:4" ht="26.1" customHeight="1" x14ac:dyDescent="0.2">
      <c r="A82" s="43" t="s">
        <v>44</v>
      </c>
      <c r="B82" s="44" t="str">
        <f>B2</f>
        <v>Styczeń 2026</v>
      </c>
      <c r="C82" s="44" t="str">
        <f>C2</f>
        <v>Styczeń 2025</v>
      </c>
      <c r="D82" s="45" t="str">
        <f>D14</f>
        <v xml:space="preserve">Zmiana % </v>
      </c>
    </row>
    <row r="83" spans="1:4" x14ac:dyDescent="0.2">
      <c r="A83" s="3" t="s">
        <v>41</v>
      </c>
      <c r="B83" s="4">
        <v>7440843</v>
      </c>
      <c r="C83" s="54">
        <v>4732812</v>
      </c>
      <c r="D83" s="6">
        <v>57.218224598822012</v>
      </c>
    </row>
    <row r="84" spans="1:4" ht="12.75" customHeight="1" thickBot="1" x14ac:dyDescent="0.25">
      <c r="A84" s="1" t="s">
        <v>42</v>
      </c>
      <c r="B84" s="2">
        <v>14684088</v>
      </c>
      <c r="C84" s="55">
        <v>5648424</v>
      </c>
      <c r="D84" s="56">
        <v>159.96787776555018</v>
      </c>
    </row>
    <row r="85" spans="1:4" ht="12.6" customHeight="1" thickBot="1" x14ac:dyDescent="0.25">
      <c r="B85" s="38"/>
      <c r="C85" s="38"/>
      <c r="D85" s="47"/>
    </row>
    <row r="86" spans="1:4" ht="19.5" customHeight="1" x14ac:dyDescent="0.2">
      <c r="A86" s="57" t="s">
        <v>45</v>
      </c>
      <c r="B86" s="44" t="str">
        <f t="shared" ref="B86:D86" si="7">B14</f>
        <v>Styczeń 2026</v>
      </c>
      <c r="C86" s="44" t="str">
        <f t="shared" si="7"/>
        <v>Styczeń 2025</v>
      </c>
      <c r="D86" s="45" t="str">
        <f t="shared" si="7"/>
        <v xml:space="preserve">Zmiana % </v>
      </c>
    </row>
    <row r="87" spans="1:4" ht="12.6" customHeight="1" x14ac:dyDescent="0.2">
      <c r="A87" s="3" t="s">
        <v>46</v>
      </c>
      <c r="B87" s="4">
        <v>5254384</v>
      </c>
      <c r="C87" s="54">
        <v>5175269</v>
      </c>
      <c r="D87" s="6">
        <v>1.5287128070057807</v>
      </c>
    </row>
    <row r="88" spans="1:4" ht="13.5" thickBot="1" x14ac:dyDescent="0.25">
      <c r="A88" s="1" t="s">
        <v>47</v>
      </c>
      <c r="B88" s="2">
        <v>0</v>
      </c>
      <c r="C88" s="55">
        <v>0</v>
      </c>
      <c r="D88" s="55" t="s">
        <v>70</v>
      </c>
    </row>
    <row r="89" spans="1:4" ht="12.6" customHeight="1" thickBot="1" x14ac:dyDescent="0.25">
      <c r="A89" s="21"/>
      <c r="B89" s="58"/>
      <c r="C89" s="58"/>
      <c r="D89" s="59"/>
    </row>
    <row r="90" spans="1:4" ht="19.5" customHeight="1" x14ac:dyDescent="0.2">
      <c r="A90" s="43" t="s">
        <v>48</v>
      </c>
      <c r="B90" s="44" t="str">
        <f>B2</f>
        <v>Styczeń 2026</v>
      </c>
      <c r="C90" s="44" t="str">
        <f t="shared" ref="C90:D90" si="8">C2</f>
        <v>Styczeń 2025</v>
      </c>
      <c r="D90" s="44" t="str">
        <f t="shared" si="8"/>
        <v xml:space="preserve">Zmiana % </v>
      </c>
    </row>
    <row r="91" spans="1:4" ht="12.6" customHeight="1" x14ac:dyDescent="0.2">
      <c r="A91" s="3" t="s">
        <v>49</v>
      </c>
      <c r="B91" s="4">
        <v>0</v>
      </c>
      <c r="C91" s="4">
        <v>0</v>
      </c>
      <c r="D91" s="6" t="s">
        <v>70</v>
      </c>
    </row>
    <row r="92" spans="1:4" x14ac:dyDescent="0.2">
      <c r="A92" s="3" t="s">
        <v>50</v>
      </c>
      <c r="B92" s="4">
        <v>0</v>
      </c>
      <c r="C92" s="48">
        <v>0</v>
      </c>
      <c r="D92" s="6" t="s">
        <v>70</v>
      </c>
    </row>
    <row r="93" spans="1:4" ht="12.6" customHeight="1" x14ac:dyDescent="0.2">
      <c r="A93" s="3" t="s">
        <v>51</v>
      </c>
      <c r="B93" s="4">
        <v>0</v>
      </c>
      <c r="C93" s="48">
        <v>0</v>
      </c>
      <c r="D93" s="6" t="s">
        <v>70</v>
      </c>
    </row>
    <row r="94" spans="1:4" ht="12.6" customHeight="1" thickBot="1" x14ac:dyDescent="0.25">
      <c r="A94" s="1" t="s">
        <v>52</v>
      </c>
      <c r="B94" s="50">
        <v>0</v>
      </c>
      <c r="C94" s="51">
        <v>0</v>
      </c>
      <c r="D94" s="51" t="s">
        <v>70</v>
      </c>
    </row>
    <row r="95" spans="1:4" x14ac:dyDescent="0.2">
      <c r="A95" s="60" t="s">
        <v>53</v>
      </c>
      <c r="B95" s="61"/>
      <c r="C95" s="61"/>
      <c r="D95" s="61"/>
    </row>
    <row r="96" spans="1:4" ht="12.6" customHeight="1" x14ac:dyDescent="0.2">
      <c r="A96" s="60" t="s">
        <v>54</v>
      </c>
      <c r="B96" s="61"/>
      <c r="C96" s="61"/>
      <c r="D96" s="61"/>
    </row>
    <row r="97" spans="1:4" x14ac:dyDescent="0.2">
      <c r="A97" s="60" t="s">
        <v>55</v>
      </c>
      <c r="B97" s="61"/>
      <c r="C97" s="61"/>
      <c r="D97" s="61"/>
    </row>
    <row r="98" spans="1:4" x14ac:dyDescent="0.2">
      <c r="A98" s="60" t="s">
        <v>56</v>
      </c>
      <c r="B98" s="62"/>
      <c r="C98" s="62"/>
      <c r="D98" s="62"/>
    </row>
    <row r="99" spans="1:4" x14ac:dyDescent="0.2">
      <c r="A99" s="60" t="s">
        <v>57</v>
      </c>
      <c r="B99" s="61"/>
      <c r="C99" s="61"/>
      <c r="D99" s="61"/>
    </row>
    <row r="100" spans="1:4" x14ac:dyDescent="0.2">
      <c r="A100" s="60" t="s">
        <v>58</v>
      </c>
      <c r="B100" s="61"/>
      <c r="C100" s="61"/>
      <c r="D100" s="61"/>
    </row>
    <row r="101" spans="1:4" x14ac:dyDescent="0.2">
      <c r="A101" s="60" t="s">
        <v>59</v>
      </c>
      <c r="B101" s="62"/>
      <c r="C101" s="62"/>
      <c r="D101" s="62"/>
    </row>
    <row r="102" spans="1:4" x14ac:dyDescent="0.2">
      <c r="A102" s="60" t="s">
        <v>60</v>
      </c>
      <c r="B102" s="60"/>
      <c r="C102" s="60"/>
      <c r="D102" s="60"/>
    </row>
    <row r="103" spans="1:4" x14ac:dyDescent="0.2">
      <c r="A103" s="60" t="s">
        <v>61</v>
      </c>
      <c r="B103" s="62"/>
      <c r="C103" s="62"/>
      <c r="D103" s="62"/>
    </row>
    <row r="104" spans="1:4" x14ac:dyDescent="0.2">
      <c r="A104" s="60"/>
      <c r="B104" s="62"/>
      <c r="C104" s="62"/>
      <c r="D104" s="62"/>
    </row>
  </sheetData>
  <mergeCells count="9">
    <mergeCell ref="A3:D3"/>
    <mergeCell ref="A45:D45"/>
    <mergeCell ref="A38:D38"/>
    <mergeCell ref="A39:D39"/>
    <mergeCell ref="A66:D66"/>
    <mergeCell ref="A31:D31"/>
    <mergeCell ref="A21:D21"/>
    <mergeCell ref="A15:D15"/>
    <mergeCell ref="A9:D9"/>
  </mergeCells>
  <pageMargins left="0.70866141732283472" right="0.70866141732283472" top="0.53" bottom="0.74803149606299213" header="0.15" footer="0.31496062992125984"/>
  <pageSetup paperSize="9" scale="48" orientation="portrait" r:id="rId1"/>
  <headerFooter>
    <oddHeader>&amp;LAktywność inwestorów na rynkach Grupy GPW w styczniu 2026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548995C5-6398-448F-B812-36993B243DA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dc:creator>Szulgowicz Anna</dc:creator>
  <cp:keywords>#Kategoria: [Publiczne/Dane osobowe &lt; 10 wpisów]# </cp:keywords>
  <cp:lastModifiedBy>Kaczmarczyk Małgorzata</cp:lastModifiedBy>
  <cp:lastPrinted>2024-08-01T14:48:11Z</cp:lastPrinted>
  <dcterms:created xsi:type="dcterms:W3CDTF">2011-04-28T11:46:19Z</dcterms:created>
  <dcterms:modified xsi:type="dcterms:W3CDTF">2026-02-02T15:21:36Z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186b1104-9d84-46c4-b663-bd84d2ab3424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