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RELACJE INWESTORSKIE\komunikaty GPW\Komunikat o obrotach\2024 02\"/>
    </mc:Choice>
  </mc:AlternateContent>
  <xr:revisionPtr revIDLastSave="0" documentId="13_ncr:1_{81BE3174-0D96-46FD-930E-98AD89854E12}" xr6:coauthVersionLast="47" xr6:coauthVersionMax="47" xr10:uidLastSave="{00000000-0000-0000-0000-000000000000}"/>
  <bookViews>
    <workbookView xWindow="-30" yWindow="0" windowWidth="9470" windowHeight="10110" xr2:uid="{00000000-000D-0000-FFFF-FFFF00000000}"/>
  </bookViews>
  <sheets>
    <sheet name="tabela" sheetId="1" r:id="rId1"/>
  </sheets>
  <definedNames>
    <definedName name="_xlnm.Print_Area" localSheetId="0">tabela!$A$1:$G$104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7" i="1" l="1"/>
  <c r="D27" i="1"/>
  <c r="G30" i="1"/>
  <c r="F30" i="1"/>
  <c r="E30" i="1"/>
  <c r="D30" i="1"/>
  <c r="C30" i="1"/>
  <c r="B30" i="1"/>
  <c r="G26" i="1"/>
  <c r="F26" i="1"/>
  <c r="E26" i="1"/>
  <c r="D26" i="1"/>
  <c r="C26" i="1"/>
  <c r="B26" i="1"/>
  <c r="C90" i="1"/>
  <c r="D90" i="1"/>
  <c r="E90" i="1"/>
  <c r="F90" i="1"/>
  <c r="G90" i="1"/>
  <c r="B90" i="1"/>
  <c r="F82" i="1"/>
  <c r="E82" i="1"/>
  <c r="C82" i="1"/>
  <c r="B82" i="1"/>
  <c r="F77" i="1"/>
  <c r="E77" i="1"/>
  <c r="D77" i="1"/>
  <c r="C77" i="1"/>
  <c r="B77" i="1"/>
  <c r="G73" i="1"/>
  <c r="G77" i="1"/>
  <c r="G82" i="1"/>
  <c r="F73" i="1"/>
  <c r="E73" i="1"/>
  <c r="D73" i="1"/>
  <c r="C73" i="1"/>
  <c r="B73" i="1"/>
  <c r="G65" i="1"/>
  <c r="F65" i="1"/>
  <c r="E65" i="1"/>
  <c r="D65" i="1"/>
  <c r="C65" i="1"/>
  <c r="B65" i="1"/>
  <c r="G60" i="1"/>
  <c r="F60" i="1"/>
  <c r="E60" i="1"/>
  <c r="D60" i="1"/>
  <c r="C60" i="1"/>
  <c r="B60" i="1"/>
  <c r="G53" i="1"/>
  <c r="F53" i="1"/>
  <c r="E53" i="1"/>
  <c r="D53" i="1"/>
  <c r="C53" i="1"/>
  <c r="B53" i="1"/>
  <c r="G14" i="1"/>
  <c r="G86" i="1"/>
  <c r="F14" i="1"/>
  <c r="F86" i="1"/>
  <c r="E14" i="1"/>
  <c r="E86" i="1"/>
  <c r="D14" i="1"/>
  <c r="D86" i="1"/>
  <c r="C14" i="1"/>
  <c r="C86" i="1"/>
  <c r="B14" i="1"/>
  <c r="B86" i="1" s="1"/>
  <c r="D82" i="1"/>
</calcChain>
</file>

<file path=xl/sharedStrings.xml><?xml version="1.0" encoding="utf-8"?>
<sst xmlns="http://schemas.openxmlformats.org/spreadsheetml/2006/main" count="119" uniqueCount="73">
  <si>
    <t>NewConnect</t>
  </si>
  <si>
    <t xml:space="preserve"> </t>
  </si>
  <si>
    <t>GlobalConnect</t>
  </si>
  <si>
    <t xml:space="preserve">Zmiana % </t>
  </si>
  <si>
    <t>Zmiana %</t>
  </si>
  <si>
    <t>Luty 2023</t>
  </si>
  <si>
    <t>Styczeń - Luty 2023</t>
  </si>
  <si>
    <t>Główny Rynek</t>
  </si>
  <si>
    <r>
      <t>Akcje</t>
    </r>
    <r>
      <rPr>
        <i/>
        <vertAlign val="superscript"/>
        <sz val="10"/>
        <rFont val="Verdana"/>
        <family val="2"/>
        <charset val="238"/>
      </rPr>
      <t>1</t>
    </r>
  </si>
  <si>
    <t>Wartość obrotu - łącznie (PLN)</t>
  </si>
  <si>
    <r>
      <t>Wartość obrotu - arkusz zleceń (PLN)</t>
    </r>
    <r>
      <rPr>
        <vertAlign val="superscript"/>
        <sz val="7.5"/>
        <rFont val="Verdana"/>
        <family val="2"/>
        <charset val="238"/>
      </rPr>
      <t>2</t>
    </r>
  </si>
  <si>
    <r>
      <t>Wartość obrotu - transakcje pakietowe (PLN)</t>
    </r>
    <r>
      <rPr>
        <vertAlign val="superscript"/>
        <sz val="7.5"/>
        <rFont val="Verdana"/>
        <family val="2"/>
        <charset val="238"/>
      </rPr>
      <t>3</t>
    </r>
  </si>
  <si>
    <t>Liczba transakcji (arkusz zleceń)</t>
  </si>
  <si>
    <t xml:space="preserve">WIG na koniec okresu </t>
  </si>
  <si>
    <t>Ogółem</t>
  </si>
  <si>
    <r>
      <t>Średnie dzienne</t>
    </r>
    <r>
      <rPr>
        <sz val="7.5"/>
        <color theme="1" tint="0.249977111117893"/>
        <rFont val="Verdana"/>
        <family val="2"/>
        <charset val="238"/>
      </rPr>
      <t xml:space="preserve"> </t>
    </r>
  </si>
  <si>
    <t>Wartość obrotu - arkusz zleceń (PLN)</t>
  </si>
  <si>
    <t>Wartość obrotu - transakcje pakietowe (PLN)</t>
  </si>
  <si>
    <t xml:space="preserve">NCIndex na koniec okresu </t>
  </si>
  <si>
    <t xml:space="preserve">  </t>
  </si>
  <si>
    <t>Wartość obrotu - sesja (PLN)</t>
  </si>
  <si>
    <t>Wartość obrotu - pakietowe (PLN)</t>
  </si>
  <si>
    <t>Liczba transakcji (sesja)</t>
  </si>
  <si>
    <t>Rynek Instrumentów Pochodnych</t>
  </si>
  <si>
    <t xml:space="preserve">Instrumenty pochodne </t>
  </si>
  <si>
    <t>Wolumen - arkusz zleceń i transakcje pakietowe (szt.)</t>
  </si>
  <si>
    <r>
      <t>LOP</t>
    </r>
    <r>
      <rPr>
        <b/>
        <vertAlign val="superscript"/>
        <sz val="7.5"/>
        <color indexed="9"/>
        <rFont val="Verdana"/>
        <family val="2"/>
        <charset val="238"/>
      </rPr>
      <t>4</t>
    </r>
  </si>
  <si>
    <t>Kontrakty na indeksy</t>
  </si>
  <si>
    <t>Kontrakty na akcje</t>
  </si>
  <si>
    <t>Kontrakty na waluty</t>
  </si>
  <si>
    <t>Kontrakty na stopy procentowe</t>
  </si>
  <si>
    <t>Opcje</t>
  </si>
  <si>
    <t>Rynek Instrumentów Dłużnych</t>
  </si>
  <si>
    <r>
      <t>Catalyst</t>
    </r>
    <r>
      <rPr>
        <vertAlign val="superscript"/>
        <sz val="7.5"/>
        <color indexed="9"/>
        <rFont val="Verdana"/>
        <family val="2"/>
        <charset val="238"/>
      </rPr>
      <t>5</t>
    </r>
  </si>
  <si>
    <r>
      <t>Treasury BondSpot Poland</t>
    </r>
    <r>
      <rPr>
        <b/>
        <vertAlign val="superscript"/>
        <sz val="7.5"/>
        <color indexed="9"/>
        <rFont val="Verdana"/>
        <family val="2"/>
        <charset val="238"/>
      </rPr>
      <t>7</t>
    </r>
  </si>
  <si>
    <t>Wartośc obrotu - transakcje warunkowe (PLN)</t>
  </si>
  <si>
    <t>Rynek Produktów Strukturyzowanych, ETF-ów i certyfikatów inwestycyjnych</t>
  </si>
  <si>
    <t>Produkty strukturyzowane i ETF</t>
  </si>
  <si>
    <t xml:space="preserve">Wartość obrotu - arkusz zleceń i transakcje pakietowe (PLN) </t>
  </si>
  <si>
    <t>Produkty strukturyzowane</t>
  </si>
  <si>
    <t>Certyfikaty inwestycyjne</t>
  </si>
  <si>
    <t>Warranty</t>
  </si>
  <si>
    <t>Rynek Towarowy</t>
  </si>
  <si>
    <t>Energia elektryczna - TGE</t>
  </si>
  <si>
    <t>Wolumen obrotu - transakcje spot (MWh)</t>
  </si>
  <si>
    <t>Wolumen obrotu - transakcje terminowe (MWh)</t>
  </si>
  <si>
    <t>Prawa majątkowe - TGE</t>
  </si>
  <si>
    <t>Gaz ziemny - TGE</t>
  </si>
  <si>
    <t>Rejestr Gwarancji Pochodzenia (energia elektryczna)</t>
  </si>
  <si>
    <t>Wolumen obrotu - OZE (MWh)</t>
  </si>
  <si>
    <t>Wolumen obrotu - kogeneracja (MWh)</t>
  </si>
  <si>
    <t>Towary rolno-spożywcze - TGE</t>
  </si>
  <si>
    <t>Wolumen obrotu - pszenica (tony)</t>
  </si>
  <si>
    <t>Wolumen obrotu - żyto (tony)</t>
  </si>
  <si>
    <t>Wolumen obrotu - kukurydza (tony)</t>
  </si>
  <si>
    <t>Wolumen obrotu - rzepak (tony)</t>
  </si>
  <si>
    <r>
      <t>1</t>
    </r>
    <r>
      <rPr>
        <sz val="7"/>
        <rFont val="Verdana"/>
        <family val="2"/>
        <charset val="238"/>
      </rPr>
      <t xml:space="preserve"> dotyczy transakcji akcjami, prawami do akcji i prawami poboru</t>
    </r>
  </si>
  <si>
    <r>
      <t>2</t>
    </r>
    <r>
      <rPr>
        <sz val="7"/>
        <rFont val="Verdana"/>
        <family val="2"/>
        <charset val="238"/>
      </rPr>
      <t xml:space="preserve"> obroty w ramach arkusza zleceń – inaczej obroty sesyjne, realizowane w ramach systemu notowań ciągłych i kursu jednolitego   </t>
    </r>
  </si>
  <si>
    <r>
      <t>3</t>
    </r>
    <r>
      <rPr>
        <sz val="7"/>
        <rFont val="Verdana"/>
        <family val="2"/>
        <charset val="238"/>
      </rPr>
      <t xml:space="preserve"> transakcje pakietowe – transakcje zawierane poza systemem notowań ciągłych oraz kursu jednolitego</t>
    </r>
  </si>
  <si>
    <r>
      <t xml:space="preserve">4  </t>
    </r>
    <r>
      <rPr>
        <sz val="7"/>
        <rFont val="Verdana"/>
        <family val="2"/>
        <charset val="238"/>
      </rPr>
      <t xml:space="preserve">liczba otwartych pozycji, dane na koniec okresu </t>
    </r>
  </si>
  <si>
    <r>
      <t xml:space="preserve">5 </t>
    </r>
    <r>
      <rPr>
        <sz val="7"/>
        <rFont val="Verdana"/>
        <family val="2"/>
        <charset val="238"/>
      </rPr>
      <t>dotyczy obligacji korporacyjnych, komunalnych, spółdzielczych, skarbowych , listów zastawnych i bankowych papierów watrościowych</t>
    </r>
  </si>
  <si>
    <r>
      <t>6</t>
    </r>
    <r>
      <rPr>
        <sz val="7"/>
        <rFont val="Verdana"/>
        <family val="2"/>
        <charset val="238"/>
      </rPr>
      <t xml:space="preserve"> nie dotyczy obligacji skarbowych</t>
    </r>
  </si>
  <si>
    <r>
      <t>7</t>
    </r>
    <r>
      <rPr>
        <sz val="7"/>
        <rFont val="Verdana"/>
        <family val="2"/>
        <charset val="238"/>
      </rPr>
      <t xml:space="preserve"> dotyczy transakcji obligacjami oraz bonami skarbowymi</t>
    </r>
  </si>
  <si>
    <r>
      <t xml:space="preserve">8 </t>
    </r>
    <r>
      <rPr>
        <sz val="7"/>
        <rFont val="Verdana"/>
        <family val="2"/>
        <charset val="238"/>
      </rPr>
      <t>dotyczy obrotu prawami majątkowymi wynikającymi ze świadectw pochodzenia z wyłączeniem praw ze świadectw związanych z efektywnością energetyczną ("białe certyfikaty")</t>
    </r>
  </si>
  <si>
    <r>
      <t xml:space="preserve">9 </t>
    </r>
    <r>
      <rPr>
        <sz val="7"/>
        <rFont val="Verdana"/>
        <family val="2"/>
        <charset val="238"/>
      </rPr>
      <t>dotyczy obrotu prawami majątkowymi wynikającymi ze świadectw pochodzenia związanych z efektywnością energetyczną ("białe certyfikaty")</t>
    </r>
  </si>
  <si>
    <r>
      <t>Wartość notowanych emisji (mld PLN)</t>
    </r>
    <r>
      <rPr>
        <vertAlign val="superscript"/>
        <sz val="7.5"/>
        <color theme="1"/>
        <rFont val="Verdana"/>
        <family val="2"/>
        <charset val="238"/>
      </rPr>
      <t>6</t>
    </r>
  </si>
  <si>
    <r>
      <t>Wartość obrotu - transakcje kasowe</t>
    </r>
    <r>
      <rPr>
        <vertAlign val="superscript"/>
        <sz val="7.5"/>
        <color theme="1"/>
        <rFont val="Verdana"/>
        <family val="2"/>
        <charset val="238"/>
      </rPr>
      <t xml:space="preserve"> </t>
    </r>
    <r>
      <rPr>
        <sz val="7.5"/>
        <color theme="1"/>
        <rFont val="Verdana"/>
        <family val="2"/>
        <charset val="238"/>
      </rPr>
      <t>(PLN)</t>
    </r>
  </si>
  <si>
    <r>
      <t>Wolumen obrotu - transakcje spot (MWh)</t>
    </r>
    <r>
      <rPr>
        <vertAlign val="superscript"/>
        <sz val="7.5"/>
        <color theme="1"/>
        <rFont val="Verdana"/>
        <family val="2"/>
        <charset val="238"/>
      </rPr>
      <t>8</t>
    </r>
  </si>
  <si>
    <r>
      <t>Wolumen obrotu - transakcje spot (toe)</t>
    </r>
    <r>
      <rPr>
        <vertAlign val="superscript"/>
        <sz val="7.5"/>
        <color theme="1"/>
        <rFont val="Verdana"/>
        <family val="2"/>
        <charset val="238"/>
      </rPr>
      <t>9</t>
    </r>
  </si>
  <si>
    <t>Luty 2024</t>
  </si>
  <si>
    <t>Styczeń - Luty 2024</t>
  </si>
  <si>
    <t>ETF, ETC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</si>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</sst>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"/>
    <numFmt numFmtId="166" formatCode="#,##0.0"/>
    <numFmt numFmtId="167" formatCode="0.0000"/>
    <numFmt numFmtId="168" formatCode="0.0%"/>
  </numFmts>
  <fonts count="19" x14ac:knownFonts="1">
    <font>
      <sz val="10"/>
      <color theme="1"/>
      <name val="Verdana"/>
      <family val="2"/>
      <charset val="238"/>
    </font>
    <font>
      <b/>
      <vertAlign val="superscript"/>
      <sz val="7.5"/>
      <color indexed="9"/>
      <name val="Verdana"/>
      <family val="2"/>
      <charset val="238"/>
    </font>
    <font>
      <vertAlign val="superscript"/>
      <sz val="7.5"/>
      <color indexed="9"/>
      <name val="Verdana"/>
      <family val="2"/>
      <charset val="238"/>
    </font>
    <font>
      <i/>
      <sz val="10"/>
      <name val="Verdana"/>
      <family val="2"/>
      <charset val="238"/>
    </font>
    <font>
      <i/>
      <vertAlign val="superscript"/>
      <sz val="10"/>
      <name val="Verdana"/>
      <family val="2"/>
      <charset val="238"/>
    </font>
    <font>
      <sz val="7.5"/>
      <name val="Verdana"/>
      <family val="2"/>
      <charset val="238"/>
    </font>
    <font>
      <vertAlign val="superscript"/>
      <sz val="7"/>
      <name val="Verdana"/>
      <family val="2"/>
      <charset val="238"/>
    </font>
    <font>
      <sz val="7"/>
      <name val="Verdana"/>
      <family val="2"/>
      <charset val="238"/>
    </font>
    <font>
      <sz val="10"/>
      <color theme="1"/>
      <name val="Verdana"/>
      <family val="2"/>
      <charset val="238"/>
    </font>
    <font>
      <sz val="7.5"/>
      <color theme="1"/>
      <name val="Verdana"/>
      <family val="2"/>
      <charset val="238"/>
    </font>
    <font>
      <sz val="7.5"/>
      <color rgb="FF595959"/>
      <name val="Verdana"/>
      <family val="2"/>
      <charset val="238"/>
    </font>
    <font>
      <sz val="10"/>
      <color theme="1" tint="0.249977111117893"/>
      <name val="Verdana"/>
      <family val="2"/>
      <charset val="238"/>
    </font>
    <font>
      <sz val="7.5"/>
      <color theme="1" tint="0.249977111117893"/>
      <name val="Verdana"/>
      <family val="2"/>
      <charset val="238"/>
    </font>
    <font>
      <i/>
      <sz val="7.5"/>
      <color theme="1"/>
      <name val="Verdana"/>
      <family val="2"/>
      <charset val="238"/>
    </font>
    <font>
      <vertAlign val="superscript"/>
      <sz val="7"/>
      <color theme="1" tint="0.249977111117893"/>
      <name val="Verdana"/>
      <family val="2"/>
      <charset val="238"/>
    </font>
    <font>
      <i/>
      <sz val="7"/>
      <color theme="1"/>
      <name val="Verdana"/>
      <family val="2"/>
      <charset val="238"/>
    </font>
    <font>
      <b/>
      <sz val="7.5"/>
      <color theme="0"/>
      <name val="Verdana"/>
      <family val="2"/>
      <charset val="238"/>
    </font>
    <font>
      <vertAlign val="superscript"/>
      <sz val="7.5"/>
      <name val="Verdana"/>
      <family val="2"/>
      <charset val="238"/>
    </font>
    <font>
      <vertAlign val="superscript"/>
      <sz val="7.5"/>
      <color theme="1"/>
      <name val="Verdana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004F9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0D5"/>
        <bgColor indexed="64"/>
      </patternFill>
    </fill>
    <fill>
      <patternFill patternType="solid">
        <fgColor rgb="FF86BC2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CE6F1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05">
    <xf numFmtId="0" fontId="0" fillId="0" borderId="0" xfId="0"/>
    <xf numFmtId="0" fontId="9" fillId="0" borderId="8" xfId="0" applyFont="1" applyBorder="1" applyAlignment="1">
      <alignment vertical="center" wrapText="1"/>
    </xf>
    <xf numFmtId="4" fontId="9" fillId="0" borderId="10" xfId="0" applyNumberFormat="1" applyFont="1" applyBorder="1" applyAlignment="1">
      <alignment vertical="center" wrapText="1"/>
    </xf>
    <xf numFmtId="2" fontId="9" fillId="0" borderId="11" xfId="0" applyNumberFormat="1" applyFont="1" applyBorder="1" applyAlignment="1">
      <alignment vertical="center" wrapText="1"/>
    </xf>
    <xf numFmtId="4" fontId="9" fillId="0" borderId="11" xfId="0" applyNumberFormat="1" applyFont="1" applyBorder="1" applyAlignment="1">
      <alignment vertical="center" wrapText="1"/>
    </xf>
    <xf numFmtId="4" fontId="9" fillId="0" borderId="13" xfId="0" applyNumberFormat="1" applyFont="1" applyBorder="1" applyAlignment="1">
      <alignment horizontal="right" vertical="center" wrapText="1"/>
    </xf>
    <xf numFmtId="3" fontId="9" fillId="0" borderId="11" xfId="0" applyNumberFormat="1" applyFont="1" applyBorder="1" applyAlignment="1">
      <alignment vertical="center" wrapText="1"/>
    </xf>
    <xf numFmtId="3" fontId="9" fillId="0" borderId="11" xfId="0" quotePrefix="1" applyNumberFormat="1" applyFont="1" applyBorder="1" applyAlignment="1">
      <alignment horizontal="center" vertical="center" wrapText="1"/>
    </xf>
    <xf numFmtId="0" fontId="9" fillId="0" borderId="7" xfId="0" applyFont="1" applyBorder="1" applyAlignment="1">
      <alignment vertical="center" wrapText="1"/>
    </xf>
    <xf numFmtId="3" fontId="9" fillId="0" borderId="9" xfId="0" applyNumberFormat="1" applyFont="1" applyBorder="1" applyAlignment="1">
      <alignment vertical="center" wrapText="1"/>
    </xf>
    <xf numFmtId="165" fontId="9" fillId="0" borderId="9" xfId="0" applyNumberFormat="1" applyFont="1" applyBorder="1" applyAlignment="1">
      <alignment vertical="center" wrapText="1"/>
    </xf>
    <xf numFmtId="165" fontId="9" fillId="0" borderId="12" xfId="0" applyNumberFormat="1" applyFont="1" applyBorder="1" applyAlignment="1">
      <alignment horizontal="right" vertical="center" wrapText="1"/>
    </xf>
    <xf numFmtId="165" fontId="9" fillId="0" borderId="9" xfId="0" quotePrefix="1" applyNumberFormat="1" applyFont="1" applyBorder="1" applyAlignment="1">
      <alignment horizontal="right" vertical="center" wrapText="1"/>
    </xf>
    <xf numFmtId="165" fontId="9" fillId="0" borderId="12" xfId="0" quotePrefix="1" applyNumberFormat="1" applyFont="1" applyBorder="1" applyAlignment="1">
      <alignment horizontal="right" vertical="center" wrapText="1"/>
    </xf>
    <xf numFmtId="165" fontId="9" fillId="0" borderId="11" xfId="0" applyNumberFormat="1" applyFont="1" applyBorder="1" applyAlignment="1">
      <alignment vertical="center" wrapText="1"/>
    </xf>
    <xf numFmtId="165" fontId="9" fillId="0" borderId="13" xfId="0" applyNumberFormat="1" applyFont="1" applyBorder="1" applyAlignment="1">
      <alignment horizontal="right" vertical="center" wrapText="1"/>
    </xf>
    <xf numFmtId="3" fontId="9" fillId="0" borderId="14" xfId="0" applyNumberFormat="1" applyFont="1" applyBorder="1" applyAlignment="1">
      <alignment vertical="center" wrapText="1"/>
    </xf>
    <xf numFmtId="0" fontId="9" fillId="0" borderId="24" xfId="0" applyFont="1" applyBorder="1" applyAlignment="1">
      <alignment vertical="center" wrapText="1"/>
    </xf>
    <xf numFmtId="165" fontId="9" fillId="0" borderId="14" xfId="0" applyNumberFormat="1" applyFont="1" applyBorder="1" applyAlignment="1">
      <alignment vertical="center" wrapText="1"/>
    </xf>
    <xf numFmtId="165" fontId="9" fillId="0" borderId="15" xfId="0" applyNumberFormat="1" applyFont="1" applyBorder="1" applyAlignment="1">
      <alignment horizontal="right" vertical="center" wrapText="1"/>
    </xf>
    <xf numFmtId="0" fontId="3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4" fontId="0" fillId="0" borderId="0" xfId="0" applyNumberFormat="1" applyFont="1" applyAlignment="1">
      <alignment vertical="center"/>
    </xf>
    <xf numFmtId="0" fontId="16" fillId="2" borderId="3" xfId="0" applyFont="1" applyFill="1" applyBorder="1" applyAlignment="1">
      <alignment horizontal="center" vertical="center" wrapText="1"/>
    </xf>
    <xf numFmtId="17" fontId="16" fillId="2" borderId="4" xfId="0" quotePrefix="1" applyNumberFormat="1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17" fontId="16" fillId="2" borderId="5" xfId="0" quotePrefix="1" applyNumberFormat="1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165" fontId="9" fillId="0" borderId="12" xfId="0" applyNumberFormat="1" applyFont="1" applyBorder="1" applyAlignment="1">
      <alignment vertical="center" wrapText="1"/>
    </xf>
    <xf numFmtId="4" fontId="9" fillId="0" borderId="9" xfId="0" applyNumberFormat="1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9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3" fontId="12" fillId="0" borderId="0" xfId="0" applyNumberFormat="1" applyFont="1" applyAlignment="1">
      <alignment vertical="center" wrapText="1"/>
    </xf>
    <xf numFmtId="165" fontId="12" fillId="0" borderId="0" xfId="0" applyNumberFormat="1" applyFont="1" applyAlignment="1">
      <alignment vertical="center" wrapText="1"/>
    </xf>
    <xf numFmtId="165" fontId="12" fillId="0" borderId="0" xfId="0" applyNumberFormat="1" applyFont="1" applyAlignment="1">
      <alignment horizontal="right" vertical="center" wrapText="1"/>
    </xf>
    <xf numFmtId="3" fontId="9" fillId="0" borderId="8" xfId="0" applyNumberFormat="1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168" fontId="12" fillId="0" borderId="0" xfId="2" applyNumberFormat="1" applyFont="1" applyBorder="1" applyAlignment="1">
      <alignment vertical="center" wrapText="1"/>
    </xf>
    <xf numFmtId="3" fontId="9" fillId="0" borderId="0" xfId="0" applyNumberFormat="1" applyFont="1" applyAlignment="1">
      <alignment vertical="center"/>
    </xf>
    <xf numFmtId="0" fontId="9" fillId="7" borderId="16" xfId="0" applyFont="1" applyFill="1" applyBorder="1" applyAlignment="1">
      <alignment vertical="center" wrapText="1"/>
    </xf>
    <xf numFmtId="3" fontId="9" fillId="6" borderId="9" xfId="0" applyNumberFormat="1" applyFont="1" applyFill="1" applyBorder="1" applyAlignment="1">
      <alignment vertical="center" wrapText="1"/>
    </xf>
    <xf numFmtId="166" fontId="9" fillId="6" borderId="9" xfId="0" applyNumberFormat="1" applyFont="1" applyFill="1" applyBorder="1" applyAlignment="1">
      <alignment vertical="center" wrapText="1"/>
    </xf>
    <xf numFmtId="165" fontId="9" fillId="6" borderId="12" xfId="0" applyNumberFormat="1" applyFont="1" applyFill="1" applyBorder="1" applyAlignment="1">
      <alignment horizontal="right" vertical="center" wrapText="1"/>
    </xf>
    <xf numFmtId="167" fontId="0" fillId="0" borderId="0" xfId="0" applyNumberFormat="1" applyFont="1" applyAlignment="1">
      <alignment vertical="center"/>
    </xf>
    <xf numFmtId="165" fontId="9" fillId="0" borderId="9" xfId="0" applyNumberFormat="1" applyFont="1" applyBorder="1" applyAlignment="1">
      <alignment horizontal="right" vertical="center" wrapText="1"/>
    </xf>
    <xf numFmtId="0" fontId="0" fillId="0" borderId="0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Border="1" applyAlignment="1">
      <alignment vertical="center" wrapText="1"/>
    </xf>
    <xf numFmtId="3" fontId="12" fillId="0" borderId="0" xfId="0" applyNumberFormat="1" applyFont="1" applyBorder="1" applyAlignment="1">
      <alignment vertical="center" wrapText="1"/>
    </xf>
    <xf numFmtId="165" fontId="12" fillId="0" borderId="0" xfId="0" applyNumberFormat="1" applyFont="1" applyBorder="1" applyAlignment="1">
      <alignment horizontal="right" vertical="center" wrapText="1"/>
    </xf>
    <xf numFmtId="166" fontId="9" fillId="0" borderId="0" xfId="0" applyNumberFormat="1" applyFont="1" applyAlignment="1">
      <alignment vertical="center"/>
    </xf>
    <xf numFmtId="166" fontId="9" fillId="0" borderId="9" xfId="0" applyNumberFormat="1" applyFont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3" fontId="9" fillId="0" borderId="2" xfId="0" applyNumberFormat="1" applyFont="1" applyBorder="1" applyAlignment="1">
      <alignment vertical="center" wrapText="1"/>
    </xf>
    <xf numFmtId="168" fontId="12" fillId="0" borderId="2" xfId="2" applyNumberFormat="1" applyFont="1" applyBorder="1" applyAlignment="1">
      <alignment vertical="center" wrapText="1"/>
    </xf>
    <xf numFmtId="2" fontId="9" fillId="0" borderId="9" xfId="0" applyNumberFormat="1" applyFont="1" applyBorder="1" applyAlignment="1">
      <alignment vertical="center" wrapText="1"/>
    </xf>
    <xf numFmtId="4" fontId="9" fillId="0" borderId="12" xfId="0" applyNumberFormat="1" applyFont="1" applyBorder="1" applyAlignment="1">
      <alignment horizontal="right" vertical="center" wrapText="1"/>
    </xf>
    <xf numFmtId="3" fontId="13" fillId="0" borderId="0" xfId="0" applyNumberFormat="1" applyFont="1" applyAlignment="1">
      <alignment vertical="center"/>
    </xf>
    <xf numFmtId="10" fontId="13" fillId="0" borderId="0" xfId="0" applyNumberFormat="1" applyFont="1" applyAlignment="1">
      <alignment vertical="center"/>
    </xf>
    <xf numFmtId="165" fontId="9" fillId="0" borderId="11" xfId="0" quotePrefix="1" applyNumberFormat="1" applyFont="1" applyBorder="1" applyAlignment="1">
      <alignment horizontal="right" vertical="center" wrapText="1"/>
    </xf>
    <xf numFmtId="166" fontId="9" fillId="0" borderId="13" xfId="0" quotePrefix="1" applyNumberFormat="1" applyFont="1" applyBorder="1" applyAlignment="1">
      <alignment horizontal="right" vertical="center" wrapText="1"/>
    </xf>
    <xf numFmtId="165" fontId="12" fillId="0" borderId="0" xfId="0" quotePrefix="1" applyNumberFormat="1" applyFont="1" applyBorder="1" applyAlignment="1">
      <alignment horizontal="right" vertical="center" wrapText="1"/>
    </xf>
    <xf numFmtId="3" fontId="9" fillId="0" borderId="1" xfId="0" applyNumberFormat="1" applyFont="1" applyBorder="1" applyAlignment="1">
      <alignment vertical="center" wrapText="1"/>
    </xf>
    <xf numFmtId="3" fontId="9" fillId="0" borderId="0" xfId="0" applyNumberFormat="1" applyFont="1" applyBorder="1" applyAlignment="1">
      <alignment vertical="center" wrapText="1"/>
    </xf>
    <xf numFmtId="0" fontId="16" fillId="5" borderId="3" xfId="0" applyFont="1" applyFill="1" applyBorder="1" applyAlignment="1">
      <alignment horizontal="center" vertical="center" wrapText="1"/>
    </xf>
    <xf numFmtId="17" fontId="16" fillId="5" borderId="4" xfId="0" quotePrefix="1" applyNumberFormat="1" applyFont="1" applyFill="1" applyBorder="1" applyAlignment="1">
      <alignment horizontal="center" vertical="center" wrapText="1"/>
    </xf>
    <xf numFmtId="0" fontId="16" fillId="5" borderId="4" xfId="0" applyFont="1" applyFill="1" applyBorder="1" applyAlignment="1">
      <alignment horizontal="center" vertical="center" wrapText="1"/>
    </xf>
    <xf numFmtId="17" fontId="16" fillId="5" borderId="5" xfId="0" quotePrefix="1" applyNumberFormat="1" applyFont="1" applyFill="1" applyBorder="1" applyAlignment="1">
      <alignment horizontal="center" vertical="center" wrapText="1"/>
    </xf>
    <xf numFmtId="0" fontId="16" fillId="5" borderId="6" xfId="0" applyFont="1" applyFill="1" applyBorder="1" applyAlignment="1">
      <alignment horizontal="center" vertical="center" wrapText="1"/>
    </xf>
    <xf numFmtId="165" fontId="9" fillId="0" borderId="10" xfId="0" applyNumberFormat="1" applyFont="1" applyBorder="1" applyAlignment="1">
      <alignment vertical="center" wrapText="1"/>
    </xf>
    <xf numFmtId="168" fontId="13" fillId="0" borderId="0" xfId="0" applyNumberFormat="1" applyFont="1" applyAlignment="1">
      <alignment vertical="center"/>
    </xf>
    <xf numFmtId="3" fontId="9" fillId="0" borderId="9" xfId="0" applyNumberFormat="1" applyFont="1" applyBorder="1" applyAlignment="1">
      <alignment horizontal="right" vertical="center" wrapText="1"/>
    </xf>
    <xf numFmtId="0" fontId="9" fillId="0" borderId="25" xfId="0" applyFont="1" applyBorder="1" applyAlignment="1">
      <alignment vertical="center" wrapText="1"/>
    </xf>
    <xf numFmtId="3" fontId="9" fillId="0" borderId="10" xfId="0" applyNumberFormat="1" applyFont="1" applyBorder="1" applyAlignment="1">
      <alignment vertical="center" wrapText="1"/>
    </xf>
    <xf numFmtId="3" fontId="9" fillId="0" borderId="10" xfId="0" applyNumberFormat="1" applyFont="1" applyBorder="1" applyAlignment="1">
      <alignment horizontal="right" vertical="center" wrapText="1"/>
    </xf>
    <xf numFmtId="165" fontId="9" fillId="0" borderId="10" xfId="0" applyNumberFormat="1" applyFont="1" applyBorder="1" applyAlignment="1">
      <alignment horizontal="right" vertical="center" wrapText="1"/>
    </xf>
    <xf numFmtId="165" fontId="9" fillId="0" borderId="22" xfId="0" applyNumberFormat="1" applyFont="1" applyBorder="1" applyAlignment="1">
      <alignment horizontal="right" vertical="center" wrapText="1"/>
    </xf>
    <xf numFmtId="168" fontId="12" fillId="0" borderId="1" xfId="2" applyNumberFormat="1" applyFont="1" applyBorder="1" applyAlignment="1">
      <alignment vertical="center" wrapText="1"/>
    </xf>
    <xf numFmtId="3" fontId="9" fillId="0" borderId="9" xfId="0" quotePrefix="1" applyNumberFormat="1" applyFont="1" applyBorder="1" applyAlignment="1">
      <alignment horizontal="right" vertical="center" wrapText="1"/>
    </xf>
    <xf numFmtId="3" fontId="9" fillId="0" borderId="11" xfId="0" quotePrefix="1" applyNumberFormat="1" applyFont="1" applyBorder="1" applyAlignment="1">
      <alignment horizontal="right" vertical="center" wrapText="1"/>
    </xf>
    <xf numFmtId="165" fontId="9" fillId="0" borderId="10" xfId="0" quotePrefix="1" applyNumberFormat="1" applyFont="1" applyBorder="1" applyAlignment="1">
      <alignment horizontal="right" vertical="center" wrapText="1"/>
    </xf>
    <xf numFmtId="165" fontId="9" fillId="0" borderId="13" xfId="0" quotePrefix="1" applyNumberFormat="1" applyFont="1" applyBorder="1" applyAlignment="1">
      <alignment horizontal="right" vertical="center" wrapText="1"/>
    </xf>
    <xf numFmtId="0" fontId="16" fillId="5" borderId="23" xfId="0" applyFont="1" applyFill="1" applyBorder="1" applyAlignment="1">
      <alignment horizontal="center" vertical="center" wrapText="1"/>
    </xf>
    <xf numFmtId="3" fontId="9" fillId="0" borderId="11" xfId="0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vertical="center" wrapText="1"/>
    </xf>
    <xf numFmtId="3" fontId="5" fillId="0" borderId="0" xfId="0" applyNumberFormat="1" applyFont="1" applyBorder="1" applyAlignment="1">
      <alignment vertical="center" wrapText="1"/>
    </xf>
    <xf numFmtId="165" fontId="5" fillId="0" borderId="0" xfId="0" applyNumberFormat="1" applyFont="1" applyBorder="1" applyAlignment="1">
      <alignment vertical="center" wrapText="1"/>
    </xf>
    <xf numFmtId="165" fontId="5" fillId="0" borderId="0" xfId="0" applyNumberFormat="1" applyFont="1" applyBorder="1" applyAlignment="1">
      <alignment horizontal="right" vertical="center" wrapText="1"/>
    </xf>
    <xf numFmtId="17" fontId="16" fillId="5" borderId="6" xfId="0" quotePrefix="1" applyNumberFormat="1" applyFont="1" applyFill="1" applyBorder="1" applyAlignment="1">
      <alignment horizontal="center" vertical="center" wrapText="1"/>
    </xf>
    <xf numFmtId="166" fontId="9" fillId="0" borderId="9" xfId="0" applyNumberFormat="1" applyFont="1" applyBorder="1" applyAlignment="1">
      <alignment horizontal="right" vertical="center" wrapText="1"/>
    </xf>
    <xf numFmtId="0" fontId="6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0" fontId="15" fillId="0" borderId="0" xfId="0" applyFont="1" applyAlignment="1">
      <alignment vertical="center"/>
    </xf>
    <xf numFmtId="3" fontId="9" fillId="0" borderId="13" xfId="0" quotePrefix="1" applyNumberFormat="1" applyFont="1" applyBorder="1" applyAlignment="1">
      <alignment horizontal="right" vertical="center" wrapText="1"/>
    </xf>
    <xf numFmtId="0" fontId="16" fillId="4" borderId="16" xfId="0" applyFont="1" applyFill="1" applyBorder="1" applyAlignment="1">
      <alignment horizontal="center" vertical="center" wrapText="1"/>
    </xf>
    <xf numFmtId="0" fontId="16" fillId="4" borderId="17" xfId="0" applyFont="1" applyFill="1" applyBorder="1" applyAlignment="1">
      <alignment horizontal="center" vertical="center" wrapText="1"/>
    </xf>
    <xf numFmtId="0" fontId="16" fillId="4" borderId="18" xfId="0" applyFont="1" applyFill="1" applyBorder="1" applyAlignment="1">
      <alignment horizontal="center" vertical="center" wrapText="1"/>
    </xf>
    <xf numFmtId="0" fontId="9" fillId="6" borderId="16" xfId="0" applyFont="1" applyFill="1" applyBorder="1" applyAlignment="1">
      <alignment horizontal="left" vertical="center" wrapText="1"/>
    </xf>
    <xf numFmtId="0" fontId="9" fillId="6" borderId="17" xfId="0" applyFont="1" applyFill="1" applyBorder="1" applyAlignment="1">
      <alignment horizontal="left" vertical="center" wrapText="1"/>
    </xf>
    <xf numFmtId="0" fontId="9" fillId="6" borderId="18" xfId="0" applyFont="1" applyFill="1" applyBorder="1" applyAlignment="1">
      <alignment horizontal="left" vertical="center" wrapText="1"/>
    </xf>
    <xf numFmtId="0" fontId="9" fillId="3" borderId="19" xfId="0" applyFont="1" applyFill="1" applyBorder="1" applyAlignment="1">
      <alignment horizontal="left" vertical="center" wrapText="1"/>
    </xf>
    <xf numFmtId="0" fontId="9" fillId="3" borderId="20" xfId="0" applyFont="1" applyFill="1" applyBorder="1" applyAlignment="1">
      <alignment horizontal="left" vertical="center" wrapText="1"/>
    </xf>
    <xf numFmtId="0" fontId="9" fillId="3" borderId="21" xfId="0" applyFont="1" applyFill="1" applyBorder="1" applyAlignment="1">
      <alignment horizontal="left" vertical="center" wrapText="1"/>
    </xf>
  </cellXfs>
  <cellStyles count="3">
    <cellStyle name="Dziesiętny 2" xfId="1" xr:uid="{00000000-0005-0000-0000-000000000000}"/>
    <cellStyle name="Normalny" xfId="0" builtinId="0"/>
    <cellStyle name="Procentowy" xfId="2" builtinId="5"/>
  </cellStyles>
  <dxfs count="0"/>
  <tableStyles count="0" defaultTableStyle="TableStyleMedium9" defaultPivotStyle="PivotStyleLight16"/>
  <colors>
    <mruColors>
      <color rgb="FF86BC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04"/>
  <sheetViews>
    <sheetView showGridLines="0" tabSelected="1" view="pageLayout" zoomScale="40" zoomScaleNormal="115" zoomScalePageLayoutView="40" workbookViewId="0">
      <selection activeCell="C19" sqref="C19"/>
    </sheetView>
  </sheetViews>
  <sheetFormatPr defaultColWidth="3.3828125" defaultRowHeight="13.5" x14ac:dyDescent="0.3"/>
  <cols>
    <col min="1" max="1" width="40.15234375" style="21" customWidth="1"/>
    <col min="2" max="3" width="19.3828125" style="21" customWidth="1"/>
    <col min="4" max="4" width="10.3828125" style="21" customWidth="1"/>
    <col min="5" max="6" width="19" style="21" customWidth="1"/>
    <col min="7" max="7" width="10.3828125" style="21" customWidth="1"/>
    <col min="8" max="8" width="45.23046875" style="21" bestFit="1" customWidth="1"/>
    <col min="9" max="9" width="16.4609375" style="22" bestFit="1" customWidth="1"/>
    <col min="10" max="16384" width="3.3828125" style="21"/>
  </cols>
  <sheetData>
    <row r="1" spans="1:8" ht="15" thickBot="1" x14ac:dyDescent="0.35">
      <c r="A1" s="20" t="s">
        <v>8</v>
      </c>
    </row>
    <row r="2" spans="1:8" ht="21.75" customHeight="1" x14ac:dyDescent="0.3">
      <c r="A2" s="23" t="s">
        <v>7</v>
      </c>
      <c r="B2" s="24" t="s">
        <v>69</v>
      </c>
      <c r="C2" s="24" t="s">
        <v>5</v>
      </c>
      <c r="D2" s="25" t="s">
        <v>3</v>
      </c>
      <c r="E2" s="26" t="s">
        <v>70</v>
      </c>
      <c r="F2" s="26" t="s">
        <v>6</v>
      </c>
      <c r="G2" s="27" t="s">
        <v>4</v>
      </c>
    </row>
    <row r="3" spans="1:8" x14ac:dyDescent="0.3">
      <c r="A3" s="96" t="s">
        <v>14</v>
      </c>
      <c r="B3" s="97"/>
      <c r="C3" s="97"/>
      <c r="D3" s="97"/>
      <c r="E3" s="97"/>
      <c r="F3" s="97"/>
      <c r="G3" s="98"/>
    </row>
    <row r="4" spans="1:8" x14ac:dyDescent="0.3">
      <c r="A4" s="28" t="s">
        <v>9</v>
      </c>
      <c r="B4" s="9">
        <v>27439727019.832001</v>
      </c>
      <c r="C4" s="9">
        <v>18798923509.313499</v>
      </c>
      <c r="D4" s="10">
        <v>45.964352726035671</v>
      </c>
      <c r="E4" s="9">
        <v>51456301471.5485</v>
      </c>
      <c r="F4" s="9">
        <v>46889627992.209198</v>
      </c>
      <c r="G4" s="29">
        <v>9.7391975046124521</v>
      </c>
    </row>
    <row r="5" spans="1:8" x14ac:dyDescent="0.3">
      <c r="A5" s="28" t="s">
        <v>10</v>
      </c>
      <c r="B5" s="9">
        <v>26614499229.911999</v>
      </c>
      <c r="C5" s="9">
        <v>18639891732.613499</v>
      </c>
      <c r="D5" s="10">
        <v>42.782477557772715</v>
      </c>
      <c r="E5" s="9">
        <v>50440027042.698502</v>
      </c>
      <c r="F5" s="9">
        <v>45152396419.309196</v>
      </c>
      <c r="G5" s="29">
        <v>11.710631201687626</v>
      </c>
    </row>
    <row r="6" spans="1:8" ht="12.75" customHeight="1" x14ac:dyDescent="0.3">
      <c r="A6" s="28" t="s">
        <v>11</v>
      </c>
      <c r="B6" s="9">
        <v>825227789.91999996</v>
      </c>
      <c r="C6" s="9">
        <v>159031776.69999999</v>
      </c>
      <c r="D6" s="10">
        <v>418.90748317345566</v>
      </c>
      <c r="E6" s="9">
        <v>1016274428.85</v>
      </c>
      <c r="F6" s="9">
        <v>1737231572.9000001</v>
      </c>
      <c r="G6" s="11">
        <v>-41.500347754242682</v>
      </c>
    </row>
    <row r="7" spans="1:8" x14ac:dyDescent="0.3">
      <c r="A7" s="28" t="s">
        <v>12</v>
      </c>
      <c r="B7" s="9">
        <v>3147549</v>
      </c>
      <c r="C7" s="9">
        <v>2248261</v>
      </c>
      <c r="D7" s="10">
        <v>39.999270547325239</v>
      </c>
      <c r="E7" s="9">
        <v>6114563</v>
      </c>
      <c r="F7" s="9">
        <v>5085881</v>
      </c>
      <c r="G7" s="11">
        <v>20.226230224419339</v>
      </c>
    </row>
    <row r="8" spans="1:8" x14ac:dyDescent="0.3">
      <c r="A8" s="28" t="s">
        <v>13</v>
      </c>
      <c r="B8" s="30">
        <v>81944.56</v>
      </c>
      <c r="C8" s="30">
        <v>60181.4</v>
      </c>
      <c r="D8" s="10">
        <v>36.162601734090586</v>
      </c>
      <c r="E8" s="30">
        <v>81944.56</v>
      </c>
      <c r="F8" s="30">
        <v>60181.4</v>
      </c>
      <c r="G8" s="11">
        <v>36.162601734090586</v>
      </c>
    </row>
    <row r="9" spans="1:8" x14ac:dyDescent="0.3">
      <c r="A9" s="96" t="s">
        <v>15</v>
      </c>
      <c r="B9" s="97"/>
      <c r="C9" s="97"/>
      <c r="D9" s="97"/>
      <c r="E9" s="97"/>
      <c r="F9" s="97"/>
      <c r="G9" s="98"/>
    </row>
    <row r="10" spans="1:8" x14ac:dyDescent="0.3">
      <c r="A10" s="28" t="s">
        <v>16</v>
      </c>
      <c r="B10" s="9">
        <v>1267357106.1900001</v>
      </c>
      <c r="C10" s="9">
        <v>931994586.63</v>
      </c>
      <c r="D10" s="10">
        <v>35.983311960280552</v>
      </c>
      <c r="E10" s="9">
        <v>1173023884.71</v>
      </c>
      <c r="F10" s="9">
        <v>1101277961.45</v>
      </c>
      <c r="G10" s="11">
        <v>6.5147878892932276</v>
      </c>
    </row>
    <row r="11" spans="1:8" ht="12.75" customHeight="1" x14ac:dyDescent="0.3">
      <c r="A11" s="28" t="s">
        <v>17</v>
      </c>
      <c r="B11" s="9">
        <v>39296561.420000002</v>
      </c>
      <c r="C11" s="9">
        <v>7951588.8399999999</v>
      </c>
      <c r="D11" s="10">
        <v>394.19760265169856</v>
      </c>
      <c r="E11" s="9">
        <v>23634289.039999999</v>
      </c>
      <c r="F11" s="9">
        <v>42371501.780000001</v>
      </c>
      <c r="G11" s="11">
        <v>-44.221261821888632</v>
      </c>
      <c r="H11" s="21" t="s">
        <v>1</v>
      </c>
    </row>
    <row r="12" spans="1:8" ht="14" thickBot="1" x14ac:dyDescent="0.35">
      <c r="A12" s="31" t="s">
        <v>12</v>
      </c>
      <c r="B12" s="6">
        <v>149883</v>
      </c>
      <c r="C12" s="6">
        <v>112413</v>
      </c>
      <c r="D12" s="14">
        <v>33.332443756505036</v>
      </c>
      <c r="E12" s="6">
        <v>142199</v>
      </c>
      <c r="F12" s="6">
        <v>124046</v>
      </c>
      <c r="G12" s="15">
        <v>14.634087354691005</v>
      </c>
    </row>
    <row r="13" spans="1:8" ht="14" thickBot="1" x14ac:dyDescent="0.35">
      <c r="A13" s="32"/>
      <c r="B13" s="32"/>
      <c r="C13" s="32"/>
      <c r="D13" s="32"/>
      <c r="E13" s="32"/>
      <c r="F13" s="32"/>
      <c r="G13" s="32"/>
    </row>
    <row r="14" spans="1:8" ht="24" customHeight="1" x14ac:dyDescent="0.3">
      <c r="A14" s="23" t="s">
        <v>0</v>
      </c>
      <c r="B14" s="24" t="str">
        <f t="shared" ref="B14:G14" si="0">B2</f>
        <v>Luty 2024</v>
      </c>
      <c r="C14" s="24" t="str">
        <f t="shared" si="0"/>
        <v>Luty 2023</v>
      </c>
      <c r="D14" s="25" t="str">
        <f t="shared" si="0"/>
        <v xml:space="preserve">Zmiana % </v>
      </c>
      <c r="E14" s="26" t="str">
        <f t="shared" si="0"/>
        <v>Styczeń - Luty 2024</v>
      </c>
      <c r="F14" s="24" t="str">
        <f t="shared" si="0"/>
        <v>Styczeń - Luty 2023</v>
      </c>
      <c r="G14" s="27" t="str">
        <f t="shared" si="0"/>
        <v>Zmiana %</v>
      </c>
    </row>
    <row r="15" spans="1:8" x14ac:dyDescent="0.3">
      <c r="A15" s="96" t="s">
        <v>14</v>
      </c>
      <c r="B15" s="97"/>
      <c r="C15" s="97"/>
      <c r="D15" s="97"/>
      <c r="E15" s="97"/>
      <c r="F15" s="97"/>
      <c r="G15" s="98"/>
    </row>
    <row r="16" spans="1:8" x14ac:dyDescent="0.3">
      <c r="A16" s="28" t="s">
        <v>9</v>
      </c>
      <c r="B16" s="9">
        <v>308993661.93470001</v>
      </c>
      <c r="C16" s="9">
        <v>229765427.1909</v>
      </c>
      <c r="D16" s="10">
        <v>34.4822263786333</v>
      </c>
      <c r="E16" s="9">
        <v>460915486.66850001</v>
      </c>
      <c r="F16" s="9">
        <v>456759220.48619998</v>
      </c>
      <c r="G16" s="11">
        <v>0.90994685950200882</v>
      </c>
    </row>
    <row r="17" spans="1:7" x14ac:dyDescent="0.3">
      <c r="A17" s="28" t="s">
        <v>16</v>
      </c>
      <c r="B17" s="9">
        <v>308843511.93470001</v>
      </c>
      <c r="C17" s="9">
        <v>214059438.29089999</v>
      </c>
      <c r="D17" s="10">
        <v>44.279324658878849</v>
      </c>
      <c r="E17" s="9">
        <v>459530572.66850001</v>
      </c>
      <c r="F17" s="9">
        <v>440510531.18620002</v>
      </c>
      <c r="G17" s="11">
        <v>4.3177268500444566</v>
      </c>
    </row>
    <row r="18" spans="1:7" ht="12.75" customHeight="1" x14ac:dyDescent="0.3">
      <c r="A18" s="28" t="s">
        <v>17</v>
      </c>
      <c r="B18" s="9">
        <v>150150</v>
      </c>
      <c r="C18" s="9">
        <v>15705988.9</v>
      </c>
      <c r="D18" s="10">
        <v>-99.043995249480915</v>
      </c>
      <c r="E18" s="9">
        <v>1384914</v>
      </c>
      <c r="F18" s="9">
        <v>16248689.300000001</v>
      </c>
      <c r="G18" s="11">
        <v>-91.476764836656699</v>
      </c>
    </row>
    <row r="19" spans="1:7" x14ac:dyDescent="0.3">
      <c r="A19" s="28" t="s">
        <v>12</v>
      </c>
      <c r="B19" s="9">
        <v>199187</v>
      </c>
      <c r="C19" s="9">
        <v>150738</v>
      </c>
      <c r="D19" s="10">
        <v>32.141198636043988</v>
      </c>
      <c r="E19" s="9">
        <v>324069</v>
      </c>
      <c r="F19" s="9">
        <v>304281</v>
      </c>
      <c r="G19" s="11">
        <v>6.5031993453419812</v>
      </c>
    </row>
    <row r="20" spans="1:7" x14ac:dyDescent="0.3">
      <c r="A20" s="28" t="s">
        <v>18</v>
      </c>
      <c r="B20" s="30">
        <v>298.19</v>
      </c>
      <c r="C20" s="30">
        <v>339.41</v>
      </c>
      <c r="D20" s="10">
        <v>-12.144603871423953</v>
      </c>
      <c r="E20" s="30">
        <v>298.19</v>
      </c>
      <c r="F20" s="30">
        <v>339.41</v>
      </c>
      <c r="G20" s="11">
        <v>-12.144603871423953</v>
      </c>
    </row>
    <row r="21" spans="1:7" x14ac:dyDescent="0.3">
      <c r="A21" s="96" t="s">
        <v>15</v>
      </c>
      <c r="B21" s="97" t="s">
        <v>19</v>
      </c>
      <c r="C21" s="97" t="s">
        <v>19</v>
      </c>
      <c r="D21" s="97" t="s">
        <v>19</v>
      </c>
      <c r="E21" s="97"/>
      <c r="F21" s="97"/>
      <c r="G21" s="98"/>
    </row>
    <row r="22" spans="1:7" x14ac:dyDescent="0.3">
      <c r="A22" s="28" t="s">
        <v>20</v>
      </c>
      <c r="B22" s="9">
        <v>14706833.9</v>
      </c>
      <c r="C22" s="9">
        <v>10702971.91</v>
      </c>
      <c r="D22" s="10">
        <v>37.408880670415591</v>
      </c>
      <c r="E22" s="9">
        <v>10686757.5</v>
      </c>
      <c r="F22" s="9">
        <v>10744159.300000001</v>
      </c>
      <c r="G22" s="11">
        <v>-0.53426050747404918</v>
      </c>
    </row>
    <row r="23" spans="1:7" ht="12.75" customHeight="1" x14ac:dyDescent="0.3">
      <c r="A23" s="28" t="s">
        <v>21</v>
      </c>
      <c r="B23" s="9">
        <v>7150</v>
      </c>
      <c r="C23" s="9">
        <v>785299.45</v>
      </c>
      <c r="D23" s="10">
        <v>-99.089519291016941</v>
      </c>
      <c r="E23" s="9">
        <v>32207.3</v>
      </c>
      <c r="F23" s="9">
        <v>396309.5</v>
      </c>
      <c r="G23" s="11">
        <v>-91.87319506597747</v>
      </c>
    </row>
    <row r="24" spans="1:7" ht="14" thickBot="1" x14ac:dyDescent="0.35">
      <c r="A24" s="31" t="s">
        <v>22</v>
      </c>
      <c r="B24" s="6">
        <v>9485</v>
      </c>
      <c r="C24" s="6">
        <v>7537</v>
      </c>
      <c r="D24" s="14">
        <v>25.845827252222374</v>
      </c>
      <c r="E24" s="6">
        <v>7536</v>
      </c>
      <c r="F24" s="6">
        <v>7421</v>
      </c>
      <c r="G24" s="15">
        <v>1.5496563805416974</v>
      </c>
    </row>
    <row r="25" spans="1:7" ht="14" thickBot="1" x14ac:dyDescent="0.35">
      <c r="A25" s="33"/>
      <c r="B25" s="34"/>
      <c r="C25" s="34"/>
      <c r="D25" s="35"/>
      <c r="E25" s="34"/>
      <c r="F25" s="34"/>
      <c r="G25" s="36"/>
    </row>
    <row r="26" spans="1:7" ht="27.65" customHeight="1" x14ac:dyDescent="0.3">
      <c r="A26" s="23" t="s">
        <v>2</v>
      </c>
      <c r="B26" s="24" t="str">
        <f t="shared" ref="B26:G26" si="1">B2</f>
        <v>Luty 2024</v>
      </c>
      <c r="C26" s="24" t="str">
        <f t="shared" si="1"/>
        <v>Luty 2023</v>
      </c>
      <c r="D26" s="25" t="str">
        <f t="shared" si="1"/>
        <v xml:space="preserve">Zmiana % </v>
      </c>
      <c r="E26" s="24" t="str">
        <f t="shared" si="1"/>
        <v>Styczeń - Luty 2024</v>
      </c>
      <c r="F26" s="24" t="str">
        <f t="shared" si="1"/>
        <v>Styczeń - Luty 2023</v>
      </c>
      <c r="G26" s="27" t="str">
        <f t="shared" si="1"/>
        <v>Zmiana %</v>
      </c>
    </row>
    <row r="27" spans="1:7" ht="14" thickBot="1" x14ac:dyDescent="0.35">
      <c r="A27" s="37" t="s">
        <v>9</v>
      </c>
      <c r="B27" s="6">
        <v>1794152.78</v>
      </c>
      <c r="C27" s="7">
        <v>223907.8</v>
      </c>
      <c r="D27" s="81">
        <f>((B27/C27)-1)*100</f>
        <v>701.29087954952888</v>
      </c>
      <c r="E27" s="85">
        <v>2935025.23</v>
      </c>
      <c r="F27" s="81">
        <v>897536.95</v>
      </c>
      <c r="G27" s="95">
        <f t="shared" ref="G27" si="2">((E27/F27)-1)*100</f>
        <v>227.00884682240661</v>
      </c>
    </row>
    <row r="28" spans="1:7" ht="13.5" customHeight="1" x14ac:dyDescent="0.3">
      <c r="A28" s="38"/>
      <c r="B28" s="34"/>
      <c r="C28" s="34"/>
      <c r="D28" s="39"/>
      <c r="E28" s="34"/>
      <c r="F28" s="34"/>
      <c r="G28" s="39"/>
    </row>
    <row r="29" spans="1:7" ht="14" thickBot="1" x14ac:dyDescent="0.35">
      <c r="A29" s="20" t="s">
        <v>23</v>
      </c>
      <c r="B29" s="40"/>
      <c r="C29" s="40"/>
      <c r="D29" s="32"/>
      <c r="E29" s="40"/>
      <c r="F29" s="40"/>
      <c r="G29" s="32"/>
    </row>
    <row r="30" spans="1:7" ht="24.65" customHeight="1" x14ac:dyDescent="0.3">
      <c r="A30" s="23" t="s">
        <v>24</v>
      </c>
      <c r="B30" s="24" t="str">
        <f t="shared" ref="B30:G30" si="3">B2</f>
        <v>Luty 2024</v>
      </c>
      <c r="C30" s="24" t="str">
        <f t="shared" si="3"/>
        <v>Luty 2023</v>
      </c>
      <c r="D30" s="25" t="str">
        <f t="shared" si="3"/>
        <v xml:space="preserve">Zmiana % </v>
      </c>
      <c r="E30" s="26" t="str">
        <f t="shared" si="3"/>
        <v>Styczeń - Luty 2024</v>
      </c>
      <c r="F30" s="24" t="str">
        <f t="shared" si="3"/>
        <v>Styczeń - Luty 2023</v>
      </c>
      <c r="G30" s="27" t="str">
        <f t="shared" si="3"/>
        <v>Zmiana %</v>
      </c>
    </row>
    <row r="31" spans="1:7" x14ac:dyDescent="0.3">
      <c r="A31" s="96" t="s">
        <v>14</v>
      </c>
      <c r="B31" s="97"/>
      <c r="C31" s="97"/>
      <c r="D31" s="97"/>
      <c r="E31" s="97"/>
      <c r="F31" s="97"/>
      <c r="G31" s="98"/>
    </row>
    <row r="32" spans="1:7" ht="24" customHeight="1" x14ac:dyDescent="0.3">
      <c r="A32" s="41" t="s">
        <v>25</v>
      </c>
      <c r="B32" s="42">
        <v>1046193</v>
      </c>
      <c r="C32" s="42">
        <v>911101</v>
      </c>
      <c r="D32" s="43">
        <v>14.827335278964672</v>
      </c>
      <c r="E32" s="42">
        <v>2108566</v>
      </c>
      <c r="F32" s="42">
        <v>1939156</v>
      </c>
      <c r="G32" s="44">
        <v>8.7362749567337481</v>
      </c>
    </row>
    <row r="33" spans="1:11" x14ac:dyDescent="0.3">
      <c r="A33" s="8" t="s">
        <v>27</v>
      </c>
      <c r="B33" s="9">
        <v>669564</v>
      </c>
      <c r="C33" s="9">
        <v>578907</v>
      </c>
      <c r="D33" s="10">
        <v>15.66002829470019</v>
      </c>
      <c r="E33" s="9">
        <v>1308421</v>
      </c>
      <c r="F33" s="9">
        <v>1269560</v>
      </c>
      <c r="G33" s="11">
        <v>3.0609817574592801</v>
      </c>
      <c r="H33" s="45"/>
    </row>
    <row r="34" spans="1:11" x14ac:dyDescent="0.3">
      <c r="A34" s="8" t="s">
        <v>28</v>
      </c>
      <c r="B34" s="9">
        <v>103228</v>
      </c>
      <c r="C34" s="9">
        <v>115472</v>
      </c>
      <c r="D34" s="10">
        <v>-10.603436330885408</v>
      </c>
      <c r="E34" s="9">
        <v>191365</v>
      </c>
      <c r="F34" s="9">
        <v>236925</v>
      </c>
      <c r="G34" s="11">
        <v>-19.229714044528855</v>
      </c>
      <c r="H34" s="45"/>
    </row>
    <row r="35" spans="1:11" x14ac:dyDescent="0.3">
      <c r="A35" s="8" t="s">
        <v>29</v>
      </c>
      <c r="B35" s="9">
        <v>260882</v>
      </c>
      <c r="C35" s="9">
        <v>198270</v>
      </c>
      <c r="D35" s="10">
        <v>31.57915973167902</v>
      </c>
      <c r="E35" s="9">
        <v>581897</v>
      </c>
      <c r="F35" s="9">
        <v>395201</v>
      </c>
      <c r="G35" s="11">
        <v>47.240771151894869</v>
      </c>
      <c r="H35" s="45"/>
    </row>
    <row r="36" spans="1:11" x14ac:dyDescent="0.3">
      <c r="A36" s="8" t="s">
        <v>30</v>
      </c>
      <c r="B36" s="9">
        <v>0</v>
      </c>
      <c r="C36" s="9">
        <v>0</v>
      </c>
      <c r="D36" s="12" t="s">
        <v>72</v>
      </c>
      <c r="E36" s="9">
        <v>0</v>
      </c>
      <c r="F36" s="9">
        <v>0</v>
      </c>
      <c r="G36" s="12" t="s">
        <v>72</v>
      </c>
    </row>
    <row r="37" spans="1:11" x14ac:dyDescent="0.3">
      <c r="A37" s="8" t="s">
        <v>31</v>
      </c>
      <c r="B37" s="9">
        <v>12519</v>
      </c>
      <c r="C37" s="9">
        <v>18452</v>
      </c>
      <c r="D37" s="10">
        <v>-32.15369607630609</v>
      </c>
      <c r="E37" s="9">
        <v>26883</v>
      </c>
      <c r="F37" s="9">
        <v>37470</v>
      </c>
      <c r="G37" s="11">
        <v>-28.254603682946357</v>
      </c>
    </row>
    <row r="38" spans="1:11" x14ac:dyDescent="0.3">
      <c r="A38" s="96" t="s">
        <v>15</v>
      </c>
      <c r="B38" s="97"/>
      <c r="C38" s="97"/>
      <c r="D38" s="97"/>
      <c r="E38" s="97"/>
      <c r="F38" s="97"/>
      <c r="G38" s="98"/>
      <c r="H38" s="47"/>
    </row>
    <row r="39" spans="1:11" ht="12.75" customHeight="1" x14ac:dyDescent="0.3">
      <c r="A39" s="99" t="s">
        <v>25</v>
      </c>
      <c r="B39" s="100"/>
      <c r="C39" s="100"/>
      <c r="D39" s="100"/>
      <c r="E39" s="100"/>
      <c r="F39" s="100"/>
      <c r="G39" s="101"/>
      <c r="H39" s="47"/>
    </row>
    <row r="40" spans="1:11" x14ac:dyDescent="0.3">
      <c r="A40" s="8" t="s">
        <v>27</v>
      </c>
      <c r="B40" s="9">
        <v>31884</v>
      </c>
      <c r="C40" s="9">
        <v>28945</v>
      </c>
      <c r="D40" s="10">
        <v>10.153739851442388</v>
      </c>
      <c r="E40" s="9">
        <v>30428</v>
      </c>
      <c r="F40" s="9">
        <v>30965</v>
      </c>
      <c r="G40" s="11">
        <v>-1.7342160503794557</v>
      </c>
      <c r="H40" s="47"/>
    </row>
    <row r="41" spans="1:11" x14ac:dyDescent="0.3">
      <c r="A41" s="8" t="s">
        <v>28</v>
      </c>
      <c r="B41" s="9">
        <v>4916</v>
      </c>
      <c r="C41" s="9">
        <v>5774</v>
      </c>
      <c r="D41" s="10">
        <v>-14.859715968133013</v>
      </c>
      <c r="E41" s="9">
        <v>4450</v>
      </c>
      <c r="F41" s="9">
        <v>5779</v>
      </c>
      <c r="G41" s="11">
        <v>-22.997058314587303</v>
      </c>
      <c r="H41" s="47"/>
    </row>
    <row r="42" spans="1:11" x14ac:dyDescent="0.3">
      <c r="A42" s="8" t="s">
        <v>29</v>
      </c>
      <c r="B42" s="9">
        <v>12423</v>
      </c>
      <c r="C42" s="9">
        <v>9914</v>
      </c>
      <c r="D42" s="10">
        <v>25.307645753479925</v>
      </c>
      <c r="E42" s="9">
        <v>13532</v>
      </c>
      <c r="F42" s="9">
        <v>9639</v>
      </c>
      <c r="G42" s="11">
        <v>40.388007054673714</v>
      </c>
    </row>
    <row r="43" spans="1:11" x14ac:dyDescent="0.3">
      <c r="A43" s="8" t="s">
        <v>30</v>
      </c>
      <c r="B43" s="16">
        <v>0</v>
      </c>
      <c r="C43" s="9">
        <v>0</v>
      </c>
      <c r="D43" s="12" t="s">
        <v>72</v>
      </c>
      <c r="E43" s="16">
        <v>0</v>
      </c>
      <c r="F43" s="9">
        <v>0</v>
      </c>
      <c r="G43" s="12" t="s">
        <v>72</v>
      </c>
    </row>
    <row r="44" spans="1:11" x14ac:dyDescent="0.3">
      <c r="A44" s="17" t="s">
        <v>31</v>
      </c>
      <c r="B44" s="16">
        <v>596</v>
      </c>
      <c r="C44" s="16">
        <v>923</v>
      </c>
      <c r="D44" s="18">
        <v>-35.427952329360778</v>
      </c>
      <c r="E44" s="16">
        <v>625</v>
      </c>
      <c r="F44" s="16">
        <v>914</v>
      </c>
      <c r="G44" s="19">
        <v>-31.619256017505471</v>
      </c>
    </row>
    <row r="45" spans="1:11" x14ac:dyDescent="0.3">
      <c r="A45" s="96" t="s">
        <v>26</v>
      </c>
      <c r="B45" s="97"/>
      <c r="C45" s="97"/>
      <c r="D45" s="97"/>
      <c r="E45" s="97"/>
      <c r="F45" s="97"/>
      <c r="G45" s="98"/>
      <c r="K45" s="48"/>
    </row>
    <row r="46" spans="1:11" x14ac:dyDescent="0.3">
      <c r="A46" s="8" t="s">
        <v>27</v>
      </c>
      <c r="B46" s="9">
        <v>94657</v>
      </c>
      <c r="C46" s="9">
        <v>47966</v>
      </c>
      <c r="D46" s="10">
        <v>97.341867155902094</v>
      </c>
      <c r="E46" s="9">
        <v>94657</v>
      </c>
      <c r="F46" s="9">
        <v>47966</v>
      </c>
      <c r="G46" s="11">
        <v>97.341867155902094</v>
      </c>
    </row>
    <row r="47" spans="1:11" x14ac:dyDescent="0.3">
      <c r="A47" s="8" t="s">
        <v>28</v>
      </c>
      <c r="B47" s="9">
        <v>39127</v>
      </c>
      <c r="C47" s="9">
        <v>34332</v>
      </c>
      <c r="D47" s="10">
        <v>13.966561808225553</v>
      </c>
      <c r="E47" s="9">
        <v>39127</v>
      </c>
      <c r="F47" s="9">
        <v>34332</v>
      </c>
      <c r="G47" s="11">
        <v>13.966561808225553</v>
      </c>
    </row>
    <row r="48" spans="1:11" x14ac:dyDescent="0.3">
      <c r="A48" s="8" t="s">
        <v>29</v>
      </c>
      <c r="B48" s="9">
        <v>301617</v>
      </c>
      <c r="C48" s="9">
        <v>259311</v>
      </c>
      <c r="D48" s="10">
        <v>16.314772608952175</v>
      </c>
      <c r="E48" s="9">
        <v>301617</v>
      </c>
      <c r="F48" s="9">
        <v>259311</v>
      </c>
      <c r="G48" s="11">
        <v>16.314772608952175</v>
      </c>
    </row>
    <row r="49" spans="1:8" x14ac:dyDescent="0.3">
      <c r="A49" s="8" t="s">
        <v>30</v>
      </c>
      <c r="B49" s="9">
        <v>0</v>
      </c>
      <c r="C49" s="9">
        <v>0</v>
      </c>
      <c r="D49" s="12" t="s">
        <v>72</v>
      </c>
      <c r="E49" s="9">
        <v>0</v>
      </c>
      <c r="F49" s="9">
        <v>0</v>
      </c>
      <c r="G49" s="12" t="s">
        <v>72</v>
      </c>
    </row>
    <row r="50" spans="1:8" ht="14" thickBot="1" x14ac:dyDescent="0.35">
      <c r="A50" s="1" t="s">
        <v>31</v>
      </c>
      <c r="B50" s="6">
        <v>9999</v>
      </c>
      <c r="C50" s="6">
        <v>16107</v>
      </c>
      <c r="D50" s="14">
        <v>-37.921400633265044</v>
      </c>
      <c r="E50" s="6">
        <v>9999</v>
      </c>
      <c r="F50" s="6">
        <v>16107</v>
      </c>
      <c r="G50" s="15">
        <v>-37.921400633265044</v>
      </c>
    </row>
    <row r="51" spans="1:8" ht="22.5" customHeight="1" x14ac:dyDescent="0.3">
      <c r="A51" s="49"/>
      <c r="B51" s="50"/>
      <c r="C51" s="50"/>
      <c r="D51" s="51"/>
      <c r="E51" s="50"/>
      <c r="F51" s="50"/>
      <c r="G51" s="51"/>
    </row>
    <row r="52" spans="1:8" ht="14" thickBot="1" x14ac:dyDescent="0.35">
      <c r="A52" s="20" t="s">
        <v>32</v>
      </c>
      <c r="B52" s="52"/>
      <c r="C52" s="32"/>
      <c r="D52" s="32"/>
      <c r="E52" s="52"/>
      <c r="F52" s="32"/>
      <c r="G52" s="32"/>
    </row>
    <row r="53" spans="1:8" ht="27" customHeight="1" x14ac:dyDescent="0.3">
      <c r="A53" s="23" t="s">
        <v>33</v>
      </c>
      <c r="B53" s="24" t="str">
        <f t="shared" ref="B53:G53" si="4">B2</f>
        <v>Luty 2024</v>
      </c>
      <c r="C53" s="24" t="str">
        <f t="shared" si="4"/>
        <v>Luty 2023</v>
      </c>
      <c r="D53" s="25" t="str">
        <f t="shared" si="4"/>
        <v xml:space="preserve">Zmiana % </v>
      </c>
      <c r="E53" s="26" t="str">
        <f t="shared" si="4"/>
        <v>Styczeń - Luty 2024</v>
      </c>
      <c r="F53" s="24" t="str">
        <f t="shared" si="4"/>
        <v>Styczeń - Luty 2023</v>
      </c>
      <c r="G53" s="27" t="str">
        <f t="shared" si="4"/>
        <v>Zmiana %</v>
      </c>
    </row>
    <row r="54" spans="1:8" x14ac:dyDescent="0.3">
      <c r="A54" s="8" t="s">
        <v>65</v>
      </c>
      <c r="B54" s="53">
        <v>114.51</v>
      </c>
      <c r="C54" s="53">
        <v>92.88</v>
      </c>
      <c r="D54" s="10">
        <v>23.288113695090452</v>
      </c>
      <c r="E54" s="53">
        <v>114.51</v>
      </c>
      <c r="F54" s="53">
        <v>92.88</v>
      </c>
      <c r="G54" s="11">
        <v>23.288113695090452</v>
      </c>
    </row>
    <row r="55" spans="1:8" x14ac:dyDescent="0.3">
      <c r="A55" s="8" t="s">
        <v>9</v>
      </c>
      <c r="B55" s="9">
        <v>455635028.08020002</v>
      </c>
      <c r="C55" s="9">
        <v>445995549.35140002</v>
      </c>
      <c r="D55" s="10">
        <v>2.1613396687071074</v>
      </c>
      <c r="E55" s="9">
        <v>894601769.35839999</v>
      </c>
      <c r="F55" s="9">
        <v>888253395.6056</v>
      </c>
      <c r="G55" s="11">
        <v>0.71470300977254375</v>
      </c>
    </row>
    <row r="56" spans="1:8" x14ac:dyDescent="0.3">
      <c r="A56" s="8" t="s">
        <v>16</v>
      </c>
      <c r="B56" s="9">
        <v>453583854.01020002</v>
      </c>
      <c r="C56" s="9">
        <v>444773427.76139998</v>
      </c>
      <c r="D56" s="10">
        <v>1.9808796341867829</v>
      </c>
      <c r="E56" s="9">
        <v>890286637.78840005</v>
      </c>
      <c r="F56" s="9">
        <v>884173108.39559996</v>
      </c>
      <c r="G56" s="11">
        <v>0.6914403225736665</v>
      </c>
    </row>
    <row r="57" spans="1:8" x14ac:dyDescent="0.3">
      <c r="A57" s="8" t="s">
        <v>17</v>
      </c>
      <c r="B57" s="9">
        <v>2051174.07</v>
      </c>
      <c r="C57" s="9">
        <v>1222121.5900000001</v>
      </c>
      <c r="D57" s="12">
        <v>67.837151948195256</v>
      </c>
      <c r="E57" s="9">
        <v>4315131.57</v>
      </c>
      <c r="F57" s="9">
        <v>4080287.21</v>
      </c>
      <c r="G57" s="11">
        <v>5.7555840536039238</v>
      </c>
      <c r="H57" s="45"/>
    </row>
    <row r="58" spans="1:8" ht="15" customHeight="1" thickBot="1" x14ac:dyDescent="0.35">
      <c r="A58" s="1" t="s">
        <v>12</v>
      </c>
      <c r="B58" s="6">
        <v>12382</v>
      </c>
      <c r="C58" s="6">
        <v>9363</v>
      </c>
      <c r="D58" s="14">
        <v>32.243938908469502</v>
      </c>
      <c r="E58" s="6">
        <v>26022</v>
      </c>
      <c r="F58" s="6">
        <v>20014</v>
      </c>
      <c r="G58" s="15">
        <v>30.018986709303498</v>
      </c>
      <c r="H58" s="45"/>
    </row>
    <row r="59" spans="1:8" ht="14" thickBot="1" x14ac:dyDescent="0.35">
      <c r="A59" s="54"/>
      <c r="B59" s="55"/>
      <c r="C59" s="55"/>
      <c r="D59" s="56"/>
      <c r="E59" s="55"/>
      <c r="F59" s="55"/>
      <c r="G59" s="56"/>
    </row>
    <row r="60" spans="1:8" ht="25.9" customHeight="1" x14ac:dyDescent="0.3">
      <c r="A60" s="23" t="s">
        <v>34</v>
      </c>
      <c r="B60" s="24" t="str">
        <f t="shared" ref="B60:G60" si="5">B2</f>
        <v>Luty 2024</v>
      </c>
      <c r="C60" s="24" t="str">
        <f t="shared" si="5"/>
        <v>Luty 2023</v>
      </c>
      <c r="D60" s="25" t="str">
        <f t="shared" si="5"/>
        <v xml:space="preserve">Zmiana % </v>
      </c>
      <c r="E60" s="26" t="str">
        <f t="shared" si="5"/>
        <v>Styczeń - Luty 2024</v>
      </c>
      <c r="F60" s="24" t="str">
        <f t="shared" si="5"/>
        <v>Styczeń - Luty 2023</v>
      </c>
      <c r="G60" s="27" t="str">
        <f t="shared" si="5"/>
        <v>Zmiana %</v>
      </c>
    </row>
    <row r="61" spans="1:8" x14ac:dyDescent="0.3">
      <c r="A61" s="8" t="s">
        <v>66</v>
      </c>
      <c r="B61" s="30">
        <v>14989307950</v>
      </c>
      <c r="C61" s="30">
        <v>9288902175</v>
      </c>
      <c r="D61" s="57">
        <v>61.37</v>
      </c>
      <c r="E61" s="30">
        <v>31144402900</v>
      </c>
      <c r="F61" s="30">
        <v>19670811650</v>
      </c>
      <c r="G61" s="58">
        <v>58.33</v>
      </c>
    </row>
    <row r="62" spans="1:8" ht="12.75" customHeight="1" thickBot="1" x14ac:dyDescent="0.35">
      <c r="A62" s="1" t="s">
        <v>35</v>
      </c>
      <c r="B62" s="2">
        <v>27408769616.669998</v>
      </c>
      <c r="C62" s="2">
        <v>13823849475.379999</v>
      </c>
      <c r="D62" s="3">
        <v>98.27</v>
      </c>
      <c r="E62" s="2">
        <v>47380808674.110001</v>
      </c>
      <c r="F62" s="4">
        <v>27108801088.939999</v>
      </c>
      <c r="G62" s="5">
        <v>74.78</v>
      </c>
    </row>
    <row r="63" spans="1:8" ht="22.5" customHeight="1" x14ac:dyDescent="0.3">
      <c r="A63" s="49"/>
      <c r="B63" s="59"/>
      <c r="C63" s="59"/>
      <c r="D63" s="60"/>
      <c r="E63" s="59"/>
      <c r="F63" s="59"/>
      <c r="G63" s="60"/>
      <c r="H63" s="45"/>
    </row>
    <row r="64" spans="1:8" ht="12.65" customHeight="1" thickBot="1" x14ac:dyDescent="0.35">
      <c r="A64" s="20" t="s">
        <v>36</v>
      </c>
      <c r="B64" s="32"/>
      <c r="C64" s="32"/>
      <c r="D64" s="32"/>
      <c r="E64" s="32"/>
      <c r="F64" s="32"/>
      <c r="G64" s="32"/>
    </row>
    <row r="65" spans="1:7" ht="24.65" customHeight="1" x14ac:dyDescent="0.3">
      <c r="A65" s="23" t="s">
        <v>37</v>
      </c>
      <c r="B65" s="24" t="str">
        <f t="shared" ref="B65:G65" si="6">B2</f>
        <v>Luty 2024</v>
      </c>
      <c r="C65" s="24" t="str">
        <f t="shared" si="6"/>
        <v>Luty 2023</v>
      </c>
      <c r="D65" s="25" t="str">
        <f t="shared" si="6"/>
        <v xml:space="preserve">Zmiana % </v>
      </c>
      <c r="E65" s="26" t="str">
        <f t="shared" si="6"/>
        <v>Styczeń - Luty 2024</v>
      </c>
      <c r="F65" s="24" t="str">
        <f t="shared" si="6"/>
        <v>Styczeń - Luty 2023</v>
      </c>
      <c r="G65" s="27" t="str">
        <f t="shared" si="6"/>
        <v>Zmiana %</v>
      </c>
    </row>
    <row r="66" spans="1:7" x14ac:dyDescent="0.3">
      <c r="A66" s="102" t="s">
        <v>38</v>
      </c>
      <c r="B66" s="103"/>
      <c r="C66" s="103"/>
      <c r="D66" s="103"/>
      <c r="E66" s="103"/>
      <c r="F66" s="103"/>
      <c r="G66" s="104"/>
    </row>
    <row r="67" spans="1:7" x14ac:dyDescent="0.3">
      <c r="A67" s="8" t="s">
        <v>39</v>
      </c>
      <c r="B67" s="9">
        <v>205730472.65000001</v>
      </c>
      <c r="C67" s="9">
        <v>216189597.05000001</v>
      </c>
      <c r="D67" s="10">
        <v>-4.8379406515018601</v>
      </c>
      <c r="E67" s="9">
        <v>376498213.08999997</v>
      </c>
      <c r="F67" s="9">
        <v>444763993.22000003</v>
      </c>
      <c r="G67" s="11">
        <v>-15.348765001359443</v>
      </c>
    </row>
    <row r="68" spans="1:7" x14ac:dyDescent="0.3">
      <c r="A68" s="8" t="s">
        <v>40</v>
      </c>
      <c r="B68" s="9">
        <v>3887020.9</v>
      </c>
      <c r="C68" s="9">
        <v>3120080.26</v>
      </c>
      <c r="D68" s="10">
        <v>24.580798443947714</v>
      </c>
      <c r="E68" s="9">
        <v>6953994.9900000002</v>
      </c>
      <c r="F68" s="9">
        <v>6218302.3499999996</v>
      </c>
      <c r="G68" s="11">
        <v>11.831085054910528</v>
      </c>
    </row>
    <row r="69" spans="1:7" x14ac:dyDescent="0.3">
      <c r="A69" s="17" t="s">
        <v>41</v>
      </c>
      <c r="B69" s="16">
        <v>0</v>
      </c>
      <c r="C69" s="16">
        <v>0</v>
      </c>
      <c r="D69" s="12" t="s">
        <v>72</v>
      </c>
      <c r="E69" s="16">
        <v>0</v>
      </c>
      <c r="F69" s="16">
        <v>0</v>
      </c>
      <c r="G69" s="12" t="s">
        <v>72</v>
      </c>
    </row>
    <row r="70" spans="1:7" ht="14" thickBot="1" x14ac:dyDescent="0.35">
      <c r="A70" s="1" t="s">
        <v>71</v>
      </c>
      <c r="B70" s="6">
        <v>126965743.51000001</v>
      </c>
      <c r="C70" s="6">
        <v>69684612.230000004</v>
      </c>
      <c r="D70" s="61">
        <v>82.20054535273691</v>
      </c>
      <c r="E70" s="6">
        <v>248267511.85499999</v>
      </c>
      <c r="F70" s="6">
        <v>178108050.88499999</v>
      </c>
      <c r="G70" s="62">
        <v>39.391515780103759</v>
      </c>
    </row>
    <row r="71" spans="1:7" ht="21.75" customHeight="1" x14ac:dyDescent="0.3">
      <c r="A71" s="49"/>
      <c r="B71" s="50"/>
      <c r="C71" s="50"/>
      <c r="D71" s="63"/>
      <c r="E71" s="50"/>
      <c r="F71" s="50"/>
      <c r="G71" s="63"/>
    </row>
    <row r="72" spans="1:7" ht="14" thickBot="1" x14ac:dyDescent="0.35">
      <c r="A72" s="20" t="s">
        <v>42</v>
      </c>
      <c r="B72" s="64"/>
      <c r="C72" s="65"/>
      <c r="D72" s="39"/>
      <c r="E72" s="64"/>
      <c r="F72" s="65"/>
      <c r="G72" s="39"/>
    </row>
    <row r="73" spans="1:7" ht="25.15" customHeight="1" x14ac:dyDescent="0.3">
      <c r="A73" s="66" t="s">
        <v>43</v>
      </c>
      <c r="B73" s="67" t="str">
        <f t="shared" ref="B73:G73" si="7">B2</f>
        <v>Luty 2024</v>
      </c>
      <c r="C73" s="67" t="str">
        <f t="shared" si="7"/>
        <v>Luty 2023</v>
      </c>
      <c r="D73" s="68" t="str">
        <f t="shared" si="7"/>
        <v xml:space="preserve">Zmiana % </v>
      </c>
      <c r="E73" s="69" t="str">
        <f t="shared" si="7"/>
        <v>Styczeń - Luty 2024</v>
      </c>
      <c r="F73" s="67" t="str">
        <f t="shared" si="7"/>
        <v>Styczeń - Luty 2023</v>
      </c>
      <c r="G73" s="70" t="str">
        <f t="shared" si="7"/>
        <v>Zmiana %</v>
      </c>
    </row>
    <row r="74" spans="1:7" x14ac:dyDescent="0.3">
      <c r="A74" s="8" t="s">
        <v>44</v>
      </c>
      <c r="B74" s="9">
        <v>4021529.6</v>
      </c>
      <c r="C74" s="9">
        <v>4860805.3</v>
      </c>
      <c r="D74" s="10">
        <v>-17.266186325134228</v>
      </c>
      <c r="E74" s="9">
        <v>8747533.9000000004</v>
      </c>
      <c r="F74" s="9">
        <v>11041481.699999999</v>
      </c>
      <c r="G74" s="11">
        <v>-20.775724330548851</v>
      </c>
    </row>
    <row r="75" spans="1:7" ht="12.75" customHeight="1" thickBot="1" x14ac:dyDescent="0.35">
      <c r="A75" s="1" t="s">
        <v>45</v>
      </c>
      <c r="B75" s="6">
        <v>6950637</v>
      </c>
      <c r="C75" s="6">
        <v>4495844</v>
      </c>
      <c r="D75" s="71">
        <v>54.601382966134949</v>
      </c>
      <c r="E75" s="6">
        <v>12624581</v>
      </c>
      <c r="F75" s="6">
        <v>10775161</v>
      </c>
      <c r="G75" s="15">
        <v>17.16373425881989</v>
      </c>
    </row>
    <row r="76" spans="1:7" ht="14" thickBot="1" x14ac:dyDescent="0.35">
      <c r="A76" s="54"/>
      <c r="B76" s="59"/>
      <c r="C76" s="59"/>
      <c r="D76" s="72"/>
      <c r="E76" s="59"/>
      <c r="F76" s="59"/>
      <c r="G76" s="72"/>
    </row>
    <row r="77" spans="1:7" ht="25.15" customHeight="1" x14ac:dyDescent="0.3">
      <c r="A77" s="66" t="s">
        <v>46</v>
      </c>
      <c r="B77" s="67" t="str">
        <f>B2</f>
        <v>Luty 2024</v>
      </c>
      <c r="C77" s="67" t="str">
        <f>C2</f>
        <v>Luty 2023</v>
      </c>
      <c r="D77" s="68" t="str">
        <f>D2</f>
        <v xml:space="preserve">Zmiana % </v>
      </c>
      <c r="E77" s="69" t="str">
        <f>E2</f>
        <v>Styczeń - Luty 2024</v>
      </c>
      <c r="F77" s="67" t="str">
        <f>F2</f>
        <v>Styczeń - Luty 2023</v>
      </c>
      <c r="G77" s="70" t="str">
        <f>G73</f>
        <v>Zmiana %</v>
      </c>
    </row>
    <row r="78" spans="1:7" x14ac:dyDescent="0.3">
      <c r="A78" s="8" t="s">
        <v>67</v>
      </c>
      <c r="B78" s="9">
        <v>1403972.605</v>
      </c>
      <c r="C78" s="9">
        <v>1655193.2150000001</v>
      </c>
      <c r="D78" s="10">
        <v>-15.177721109737639</v>
      </c>
      <c r="E78" s="9">
        <v>2641326.5360000003</v>
      </c>
      <c r="F78" s="9">
        <v>3131937.8260000004</v>
      </c>
      <c r="G78" s="11">
        <v>-15.664783825756571</v>
      </c>
    </row>
    <row r="79" spans="1:7" x14ac:dyDescent="0.3">
      <c r="A79" s="8" t="s">
        <v>45</v>
      </c>
      <c r="B79" s="9">
        <v>0</v>
      </c>
      <c r="C79" s="73">
        <v>0</v>
      </c>
      <c r="D79" s="73" t="s">
        <v>72</v>
      </c>
      <c r="E79" s="73">
        <v>0</v>
      </c>
      <c r="F79" s="73">
        <v>1000</v>
      </c>
      <c r="G79" s="11">
        <v>-100</v>
      </c>
    </row>
    <row r="80" spans="1:7" ht="12.75" customHeight="1" thickBot="1" x14ac:dyDescent="0.35">
      <c r="A80" s="74" t="s">
        <v>68</v>
      </c>
      <c r="B80" s="75">
        <v>8252.5779999999995</v>
      </c>
      <c r="C80" s="76">
        <v>6066.5959999999995</v>
      </c>
      <c r="D80" s="77">
        <v>36.033090055774281</v>
      </c>
      <c r="E80" s="76">
        <v>16375.237999999999</v>
      </c>
      <c r="F80" s="76">
        <v>16701.162</v>
      </c>
      <c r="G80" s="78">
        <v>-1.9515049312137736</v>
      </c>
    </row>
    <row r="81" spans="1:7" ht="14" thickBot="1" x14ac:dyDescent="0.35">
      <c r="A81" s="49"/>
      <c r="B81" s="64"/>
      <c r="C81" s="64"/>
      <c r="D81" s="79"/>
      <c r="E81" s="64"/>
      <c r="F81" s="64"/>
      <c r="G81" s="79"/>
    </row>
    <row r="82" spans="1:7" ht="25.9" customHeight="1" x14ac:dyDescent="0.3">
      <c r="A82" s="66" t="s">
        <v>47</v>
      </c>
      <c r="B82" s="67" t="str">
        <f>B2</f>
        <v>Luty 2024</v>
      </c>
      <c r="C82" s="67" t="str">
        <f>C2</f>
        <v>Luty 2023</v>
      </c>
      <c r="D82" s="68" t="str">
        <f>D14</f>
        <v xml:space="preserve">Zmiana % </v>
      </c>
      <c r="E82" s="69" t="str">
        <f>E2</f>
        <v>Styczeń - Luty 2024</v>
      </c>
      <c r="F82" s="67" t="str">
        <f>F2</f>
        <v>Styczeń - Luty 2023</v>
      </c>
      <c r="G82" s="70" t="str">
        <f>G77</f>
        <v>Zmiana %</v>
      </c>
    </row>
    <row r="83" spans="1:7" x14ac:dyDescent="0.3">
      <c r="A83" s="8" t="s">
        <v>44</v>
      </c>
      <c r="B83" s="9">
        <v>1179245</v>
      </c>
      <c r="C83" s="80">
        <v>1682825</v>
      </c>
      <c r="D83" s="12">
        <v>-29.924680225216527</v>
      </c>
      <c r="E83" s="9">
        <v>4558743</v>
      </c>
      <c r="F83" s="80">
        <v>3569453</v>
      </c>
      <c r="G83" s="13">
        <v>27.715451078918814</v>
      </c>
    </row>
    <row r="84" spans="1:7" ht="12.75" customHeight="1" thickBot="1" x14ac:dyDescent="0.35">
      <c r="A84" s="1" t="s">
        <v>45</v>
      </c>
      <c r="B84" s="6">
        <v>9289531</v>
      </c>
      <c r="C84" s="81">
        <v>10903095</v>
      </c>
      <c r="D84" s="82">
        <v>-14.79913730917689</v>
      </c>
      <c r="E84" s="6">
        <v>19350485</v>
      </c>
      <c r="F84" s="81">
        <v>22904087</v>
      </c>
      <c r="G84" s="83">
        <v>-15.515143650999928</v>
      </c>
    </row>
    <row r="85" spans="1:7" ht="12.65" customHeight="1" thickBot="1" x14ac:dyDescent="0.35">
      <c r="A85" s="49"/>
      <c r="B85" s="59"/>
      <c r="C85" s="59"/>
      <c r="D85" s="72"/>
      <c r="E85" s="59"/>
      <c r="F85" s="59"/>
      <c r="G85" s="72"/>
    </row>
    <row r="86" spans="1:7" ht="19.5" customHeight="1" x14ac:dyDescent="0.3">
      <c r="A86" s="84" t="s">
        <v>48</v>
      </c>
      <c r="B86" s="67" t="str">
        <f t="shared" ref="B86:G86" si="8">B14</f>
        <v>Luty 2024</v>
      </c>
      <c r="C86" s="67" t="str">
        <f t="shared" si="8"/>
        <v>Luty 2023</v>
      </c>
      <c r="D86" s="68" t="str">
        <f t="shared" si="8"/>
        <v xml:space="preserve">Zmiana % </v>
      </c>
      <c r="E86" s="69" t="str">
        <f t="shared" si="8"/>
        <v>Styczeń - Luty 2024</v>
      </c>
      <c r="F86" s="67" t="str">
        <f t="shared" si="8"/>
        <v>Styczeń - Luty 2023</v>
      </c>
      <c r="G86" s="70" t="str">
        <f t="shared" si="8"/>
        <v>Zmiana %</v>
      </c>
    </row>
    <row r="87" spans="1:7" ht="12.65" customHeight="1" x14ac:dyDescent="0.3">
      <c r="A87" s="8" t="s">
        <v>49</v>
      </c>
      <c r="B87" s="9">
        <v>4446828</v>
      </c>
      <c r="C87" s="80">
        <v>2500369</v>
      </c>
      <c r="D87" s="12">
        <v>77.846869802017224</v>
      </c>
      <c r="E87" s="73">
        <v>11801845</v>
      </c>
      <c r="F87" s="80">
        <v>6708129</v>
      </c>
      <c r="G87" s="13">
        <v>75.933483091932189</v>
      </c>
    </row>
    <row r="88" spans="1:7" ht="14" thickBot="1" x14ac:dyDescent="0.35">
      <c r="A88" s="1" t="s">
        <v>50</v>
      </c>
      <c r="B88" s="6">
        <v>0</v>
      </c>
      <c r="C88" s="81">
        <v>100</v>
      </c>
      <c r="D88" s="82">
        <v>-100</v>
      </c>
      <c r="E88" s="85">
        <v>0</v>
      </c>
      <c r="F88" s="81">
        <v>100</v>
      </c>
      <c r="G88" s="83">
        <v>-100</v>
      </c>
    </row>
    <row r="89" spans="1:7" ht="12.65" customHeight="1" thickBot="1" x14ac:dyDescent="0.35">
      <c r="A89" s="86"/>
      <c r="B89" s="87"/>
      <c r="C89" s="87"/>
      <c r="D89" s="88"/>
      <c r="E89" s="87"/>
      <c r="F89" s="87"/>
      <c r="G89" s="89"/>
    </row>
    <row r="90" spans="1:7" ht="19.5" customHeight="1" x14ac:dyDescent="0.3">
      <c r="A90" s="66" t="s">
        <v>51</v>
      </c>
      <c r="B90" s="67" t="str">
        <f>B2</f>
        <v>Luty 2024</v>
      </c>
      <c r="C90" s="67" t="str">
        <f t="shared" ref="C90:G90" si="9">C2</f>
        <v>Luty 2023</v>
      </c>
      <c r="D90" s="67" t="str">
        <f t="shared" si="9"/>
        <v xml:space="preserve">Zmiana % </v>
      </c>
      <c r="E90" s="67" t="str">
        <f t="shared" si="9"/>
        <v>Styczeń - Luty 2024</v>
      </c>
      <c r="F90" s="67" t="str">
        <f t="shared" si="9"/>
        <v>Styczeń - Luty 2023</v>
      </c>
      <c r="G90" s="90" t="str">
        <f t="shared" si="9"/>
        <v>Zmiana %</v>
      </c>
    </row>
    <row r="91" spans="1:7" ht="12.65" customHeight="1" x14ac:dyDescent="0.3">
      <c r="A91" s="8" t="s">
        <v>52</v>
      </c>
      <c r="B91" s="9">
        <v>0</v>
      </c>
      <c r="C91" s="9">
        <v>0</v>
      </c>
      <c r="D91" s="46" t="s">
        <v>72</v>
      </c>
      <c r="E91" s="9">
        <v>0</v>
      </c>
      <c r="F91" s="9">
        <v>0</v>
      </c>
      <c r="G91" s="11" t="s">
        <v>72</v>
      </c>
    </row>
    <row r="92" spans="1:7" x14ac:dyDescent="0.3">
      <c r="A92" s="8" t="s">
        <v>53</v>
      </c>
      <c r="B92" s="9">
        <v>0</v>
      </c>
      <c r="C92" s="73">
        <v>0</v>
      </c>
      <c r="D92" s="91" t="s">
        <v>72</v>
      </c>
      <c r="E92" s="73">
        <v>0</v>
      </c>
      <c r="F92" s="73">
        <v>0</v>
      </c>
      <c r="G92" s="11" t="s">
        <v>72</v>
      </c>
    </row>
    <row r="93" spans="1:7" ht="12.65" customHeight="1" x14ac:dyDescent="0.3">
      <c r="A93" s="8" t="s">
        <v>54</v>
      </c>
      <c r="B93" s="9">
        <v>0</v>
      </c>
      <c r="C93" s="73">
        <v>0</v>
      </c>
      <c r="D93" s="73" t="s">
        <v>72</v>
      </c>
      <c r="E93" s="73">
        <v>0</v>
      </c>
      <c r="F93" s="73">
        <v>0</v>
      </c>
      <c r="G93" s="11" t="s">
        <v>72</v>
      </c>
    </row>
    <row r="94" spans="1:7" ht="12.65" customHeight="1" thickBot="1" x14ac:dyDescent="0.35">
      <c r="A94" s="1" t="s">
        <v>55</v>
      </c>
      <c r="B94" s="75">
        <v>0</v>
      </c>
      <c r="C94" s="76">
        <v>0</v>
      </c>
      <c r="D94" s="77" t="s">
        <v>72</v>
      </c>
      <c r="E94" s="76">
        <v>0</v>
      </c>
      <c r="F94" s="76">
        <v>0</v>
      </c>
      <c r="G94" s="78" t="s">
        <v>72</v>
      </c>
    </row>
    <row r="95" spans="1:7" x14ac:dyDescent="0.3">
      <c r="A95" s="92" t="s">
        <v>56</v>
      </c>
      <c r="B95" s="93"/>
      <c r="C95" s="93"/>
      <c r="D95" s="93"/>
      <c r="E95" s="93"/>
      <c r="F95" s="93"/>
      <c r="G95" s="93"/>
    </row>
    <row r="96" spans="1:7" ht="12.65" customHeight="1" x14ac:dyDescent="0.3">
      <c r="A96" s="92" t="s">
        <v>57</v>
      </c>
      <c r="B96" s="93"/>
      <c r="C96" s="93"/>
      <c r="D96" s="93"/>
      <c r="E96" s="93"/>
      <c r="F96" s="93"/>
      <c r="G96" s="93"/>
    </row>
    <row r="97" spans="1:7" x14ac:dyDescent="0.3">
      <c r="A97" s="92" t="s">
        <v>58</v>
      </c>
      <c r="B97" s="93"/>
      <c r="C97" s="93"/>
      <c r="D97" s="93"/>
      <c r="E97" s="93"/>
      <c r="F97" s="93"/>
      <c r="G97" s="93"/>
    </row>
    <row r="98" spans="1:7" x14ac:dyDescent="0.3">
      <c r="A98" s="92" t="s">
        <v>59</v>
      </c>
      <c r="B98" s="94"/>
      <c r="C98" s="94"/>
      <c r="D98" s="94"/>
      <c r="E98" s="94"/>
      <c r="F98" s="94"/>
      <c r="G98" s="94"/>
    </row>
    <row r="99" spans="1:7" x14ac:dyDescent="0.3">
      <c r="A99" s="92" t="s">
        <v>60</v>
      </c>
      <c r="B99" s="93"/>
      <c r="C99" s="93"/>
      <c r="D99" s="93"/>
      <c r="E99" s="93"/>
      <c r="F99" s="93"/>
      <c r="G99" s="93"/>
    </row>
    <row r="100" spans="1:7" x14ac:dyDescent="0.3">
      <c r="A100" s="92" t="s">
        <v>61</v>
      </c>
      <c r="B100" s="93"/>
      <c r="C100" s="93"/>
      <c r="D100" s="93"/>
      <c r="E100" s="93"/>
      <c r="F100" s="93"/>
      <c r="G100" s="93"/>
    </row>
    <row r="101" spans="1:7" x14ac:dyDescent="0.3">
      <c r="A101" s="92" t="s">
        <v>62</v>
      </c>
      <c r="B101" s="94"/>
      <c r="C101" s="94"/>
      <c r="D101" s="94"/>
      <c r="E101" s="94"/>
      <c r="F101" s="94"/>
      <c r="G101" s="94"/>
    </row>
    <row r="102" spans="1:7" x14ac:dyDescent="0.3">
      <c r="A102" s="92" t="s">
        <v>63</v>
      </c>
      <c r="B102" s="92"/>
      <c r="C102" s="92"/>
      <c r="D102" s="92"/>
    </row>
    <row r="103" spans="1:7" x14ac:dyDescent="0.3">
      <c r="A103" s="92" t="s">
        <v>64</v>
      </c>
      <c r="B103" s="94"/>
      <c r="C103" s="94"/>
      <c r="D103" s="94"/>
      <c r="E103" s="94"/>
      <c r="F103" s="94"/>
      <c r="G103" s="94"/>
    </row>
    <row r="104" spans="1:7" x14ac:dyDescent="0.3">
      <c r="A104" s="92"/>
      <c r="B104" s="94"/>
      <c r="C104" s="94"/>
      <c r="D104" s="94"/>
      <c r="E104" s="94"/>
      <c r="F104" s="94"/>
      <c r="G104" s="94"/>
    </row>
  </sheetData>
  <mergeCells count="9">
    <mergeCell ref="A3:G3"/>
    <mergeCell ref="A45:G45"/>
    <mergeCell ref="A38:G38"/>
    <mergeCell ref="A39:G39"/>
    <mergeCell ref="A66:G66"/>
    <mergeCell ref="A31:G31"/>
    <mergeCell ref="A21:G21"/>
    <mergeCell ref="A15:G15"/>
    <mergeCell ref="A9:G9"/>
  </mergeCells>
  <pageMargins left="0.70866141732283472" right="0.70866141732283472" top="0.53" bottom="0.74803149606299213" header="0.15" footer="0.31496062992125984"/>
  <pageSetup paperSize="9" scale="42" orientation="portrait" r:id="rId1"/>
  <headerFooter>
    <oddHeader>&amp;LAktywność inwestorów na rynkach Grupy GPW w lutym 2024 r. (załącznik)</oddHeader>
  </headerFooter>
  <ignoredErrors>
    <ignoredError sqref="D82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9263484a-4811-448b-b935-4ccfcdbbdeea" origin="userSelected">
  <element uid="84c739ec-87d8-488b-9946-0398a66daf81" value=""/>
  <element uid="6ae41dc2-d6e3-43de-956f-09b682450a97" value=""/>
</sisl>
</file>

<file path=customXml/itemProps1.xml><?xml version="1.0" encoding="utf-8"?>
<ds:datastoreItem xmlns:ds="http://schemas.openxmlformats.org/officeDocument/2006/customXml" ds:itemID="{973F64BB-4FCD-4541-BA9C-5756979F049B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tabela</vt:lpstr>
      <vt:lpstr>tabela!Obszar_wydruku</vt:lpstr>
    </vt:vector>
  </TitlesOfParts>
  <Company>GPW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Grupa GPW_obroty</dc:title>
  <cp:keywords>#Kategoria: [Publiczne/Dane osobowe &lt; 10 wpisów]# </cp:keywords>
  <cp:lastModifiedBy>Kucharski Łukasz</cp:lastModifiedBy>
  <cp:lastPrinted>2022-12-01T15:59:45Z</cp:lastPrinted>
  <dcterms:created xsi:type="dcterms:W3CDTF">2011-04-28T11:46:19Z</dcterms:created>
  <dcterms:modified xsi:type="dcterms:W3CDTF">2024-03-01T15:39:46Z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fbf54fd4-7840-495c-a06b-282c05257009</vt:lpwstr>
  </property>
  <property fmtid="{D5CDD505-2E9C-101B-9397-08002B2CF9AE}" pid="3" name="bjSaver">
    <vt:lpwstr>3/uqu6r/kYlOK8llQ4gRpBdBBsce6N4O</vt:lpwstr>
  </property>
  <property fmtid="{D5CDD505-2E9C-101B-9397-08002B2CF9AE}" pid="4" name="bjDocumentLabelXML">
    <vt:lpwstr>&lt;?xml version="1.0" encoding="us-ascii"?&gt;&lt;sisl xmlns:xsd="http://www.w3.org/2001/XMLSchema" xmlns:xsi="http://www.w3.org/2001/XMLSchema-instance" sislVersion="0" policy="9263484a-4811-448b-b935-4ccfcdbbdeea" origin="userSelected" xmlns="http://www.boldonj</vt:lpwstr>
  </property>
  <property fmtid="{D5CDD505-2E9C-101B-9397-08002B2CF9AE}" pid="5" name="bjDocumentLabelXML-0">
    <vt:lpwstr>ames.com/2008/01/sie/internal/label"&gt;&lt;element uid="84c739ec-87d8-488b-9946-0398a66daf81" value="" /&gt;&lt;element uid="6ae41dc2-d6e3-43de-956f-09b682450a97" value="" /&gt;&lt;/sisl&gt;</vt:lpwstr>
  </property>
  <property fmtid="{D5CDD505-2E9C-101B-9397-08002B2CF9AE}" pid="6" name="bjDocumentSecurityLabel">
    <vt:lpwstr>Kategoria: Publiczne/Dane osobowe &lt; 10 wpisów</vt:lpwstr>
  </property>
</Properties>
</file>