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3\"/>
    </mc:Choice>
  </mc:AlternateContent>
  <xr:revisionPtr revIDLastSave="0" documentId="13_ncr:1_{6B5D07E3-B612-40F5-A35C-FC971764E9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<sst xmlns="http://schemas.openxmlformats.org/spreadsheetml/2006/main" count="119" uniqueCount="71">
  <si>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</si>
  <si>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</si>
  <si>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</si>
  <si>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</si>
  <si>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</si>
  <si>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</si>
  <si>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</si>
  <si>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</si>
  <si>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</si>
  <si>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</si>
  <si>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</si>
  <si>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</si>
  <si>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</si>
  <si>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</si>
  <si>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</si>
  <si>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</si>
  <si>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</si>
  <si>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</si>
  <si>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</si>
  <si>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</si>
  <si>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</si>
  <si>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</si>
  <si>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</si>
  <si>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</si>
  <si>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</si>
  <si>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</si>
  <si>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</si>
  <si>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</si>
  <si>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</si>
  <si>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</si>
  <si>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</si>
  <si>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</si>
  <si>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</si>
  <si>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</si>
  <si>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</si>
  <si>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</si>
  <si>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</si>
  <si>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</si>
  <si>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</si>
  <si>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</si>
  <si>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</si>
  <si>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</si>
  <si>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</si>
  <si>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</si>
  <si>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</si>
  <si>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</si>
  <si>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</si>
  <si>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</si>
  <si>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</si>
  <si>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</si>
  <si>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t>ETF, ETC</t>
  </si>
  <si>
    <r>
      <t>LOP</t>
    </r>
    <r>
      <rPr>
        <b/>
        <vertAlign val="superscript"/>
        <sz val="7.5"/>
        <color theme="0"/>
        <rFont val="Verdana"/>
        <family val="2"/>
        <charset val="238"/>
      </rPr>
      <t>2</t>
    </r>
  </si>
  <si>
    <r>
      <t>Catalyst</t>
    </r>
    <r>
      <rPr>
        <b/>
        <vertAlign val="superscript"/>
        <sz val="7.5"/>
        <color theme="0"/>
        <rFont val="Verdana"/>
        <family val="2"/>
        <charset val="238"/>
      </rPr>
      <t>3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</si>
  <si>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4</t>
    </r>
  </si>
  <si>
    <r>
      <t>Treasury BondSpot Poland</t>
    </r>
    <r>
      <rPr>
        <b/>
        <vertAlign val="superscript"/>
        <sz val="7.5"/>
        <color theme="0"/>
        <rFont val="Verdana"/>
        <family val="2"/>
        <charset val="238"/>
      </rPr>
      <t>5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</si>
  <si>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</si>
  <si>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Wolumen obrotu - transakcje terminowe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</si>
  <si>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</si>
  <si>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</si>
  <si>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</si>
  <si>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</si>
  <si>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</si>
  <si>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</si>
  <si>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</si>
  <si>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</si>
  <si>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</si>
  <si>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Marzec 2026</t>
  </si>
  <si>
    <t>Marzec 2025</t>
  </si>
  <si>
    <t>Styczeń - Marzec 2026</t>
  </si>
  <si>
    <t>Styczeń - Marzec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</si>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</sst>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7" x14ac:knownFonts="1"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7" fillId="0" borderId="8" xfId="0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165" fontId="7" fillId="0" borderId="9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horizontal="right" vertical="center" wrapText="1"/>
    </xf>
    <xf numFmtId="165" fontId="7" fillId="0" borderId="12" xfId="0" quotePrefix="1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17" fontId="14" fillId="2" borderId="4" xfId="0" quotePrefix="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" fontId="14" fillId="2" borderId="5" xfId="0" quotePrefix="1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8" fontId="10" fillId="0" borderId="0" xfId="2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7" borderId="16" xfId="0" applyFont="1" applyFill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0" borderId="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8" fontId="10" fillId="0" borderId="2" xfId="2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165" fontId="7" fillId="0" borderId="11" xfId="0" quotePrefix="1" applyNumberFormat="1" applyFont="1" applyBorder="1" applyAlignment="1">
      <alignment horizontal="right" vertical="center" wrapText="1"/>
    </xf>
    <xf numFmtId="166" fontId="7" fillId="0" borderId="13" xfId="0" quotePrefix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17" fontId="14" fillId="5" borderId="4" xfId="0" quotePrefix="1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7" fontId="14" fillId="5" borderId="5" xfId="0" quotePrefix="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168" fontId="11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8" fontId="10" fillId="0" borderId="1" xfId="2" applyNumberFormat="1" applyFont="1" applyBorder="1" applyAlignment="1">
      <alignment vertical="center" wrapText="1"/>
    </xf>
    <xf numFmtId="3" fontId="7" fillId="0" borderId="9" xfId="0" quotePrefix="1" applyNumberFormat="1" applyFont="1" applyBorder="1" applyAlignment="1">
      <alignment horizontal="right" vertical="center" wrapText="1"/>
    </xf>
    <xf numFmtId="3" fontId="7" fillId="0" borderId="11" xfId="0" quotePrefix="1" applyNumberFormat="1" applyFont="1" applyBorder="1" applyAlignment="1">
      <alignment horizontal="right" vertical="center" wrapText="1"/>
    </xf>
    <xf numFmtId="165" fontId="7" fillId="0" borderId="10" xfId="0" quotePrefix="1" applyNumberFormat="1" applyFont="1" applyBorder="1" applyAlignment="1">
      <alignment horizontal="right" vertical="center" wrapText="1"/>
    </xf>
    <xf numFmtId="165" fontId="7" fillId="0" borderId="13" xfId="0" quotePrefix="1" applyNumberFormat="1" applyFont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7" fontId="14" fillId="5" borderId="6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6" fontId="7" fillId="0" borderId="12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vertical="center" wrapText="1"/>
    </xf>
    <xf numFmtId="10" fontId="11" fillId="0" borderId="0" xfId="0" applyNumberFormat="1" applyFont="1" applyAlignment="1">
      <alignment vertical="center"/>
    </xf>
    <xf numFmtId="165" fontId="7" fillId="0" borderId="12" xfId="0" applyNumberFormat="1" applyFont="1" applyBorder="1" applyAlignment="1">
      <alignment vertical="center" wrapText="1"/>
    </xf>
    <xf numFmtId="166" fontId="7" fillId="6" borderId="9" xfId="0" applyNumberFormat="1" applyFont="1" applyFill="1" applyBorder="1" applyAlignment="1">
      <alignment vertical="center" wrapText="1"/>
    </xf>
    <xf numFmtId="0" fontId="4" fillId="0" borderId="0" xfId="0" applyFont="1"/>
    <xf numFmtId="4" fontId="7" fillId="0" borderId="0" xfId="0" applyNumberFormat="1" applyFont="1" applyAlignment="1">
      <alignment vertical="center"/>
    </xf>
    <xf numFmtId="4" fontId="7" fillId="0" borderId="10" xfId="0" applyNumberFormat="1" applyFont="1" applyBorder="1" applyAlignment="1">
      <alignment vertical="center" wrapText="1"/>
    </xf>
    <xf numFmtId="4" fontId="7" fillId="0" borderId="11" xfId="0" applyNumberFormat="1" applyFont="1" applyBorder="1" applyAlignment="1">
      <alignment vertical="center" wrapText="1"/>
    </xf>
    <xf numFmtId="165" fontId="7" fillId="0" borderId="11" xfId="2" quotePrefix="1" applyNumberFormat="1" applyFont="1" applyBorder="1" applyAlignment="1">
      <alignment horizontal="right" vertical="center" wrapText="1"/>
    </xf>
    <xf numFmtId="165" fontId="7" fillId="0" borderId="13" xfId="2" quotePrefix="1" applyNumberFormat="1" applyFont="1" applyBorder="1" applyAlignment="1">
      <alignment horizontal="righ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62" zoomScaleNormal="115" workbookViewId="0">
      <selection activeCell="B36" sqref="B36:G36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66</v>
      </c>
      <c r="C2" s="19" t="s">
        <v>67</v>
      </c>
      <c r="D2" s="20" t="s">
        <v>3</v>
      </c>
      <c r="E2" s="21" t="s">
        <v>68</v>
      </c>
      <c r="F2" s="21" t="s">
        <v>69</v>
      </c>
      <c r="G2" s="22" t="s">
        <v>4</v>
      </c>
    </row>
    <row r="3" spans="1:8" x14ac:dyDescent="0.2">
      <c r="A3" s="89" t="s">
        <v>10</v>
      </c>
      <c r="B3" s="90"/>
      <c r="C3" s="90"/>
      <c r="D3" s="90"/>
      <c r="E3" s="90"/>
      <c r="F3" s="90"/>
      <c r="G3" s="91"/>
    </row>
    <row r="4" spans="1:8" x14ac:dyDescent="0.2">
      <c r="A4" s="23" t="s">
        <v>7</v>
      </c>
      <c r="B4" s="4">
        <v>57867214827.634499</v>
      </c>
      <c r="C4" s="4">
        <v>45911316433.311401</v>
      </c>
      <c r="D4" s="5">
        <v>26.041288560500476</v>
      </c>
      <c r="E4" s="4">
        <v>160110538440.293</v>
      </c>
      <c r="F4" s="4">
        <v>113637993450.896</v>
      </c>
      <c r="G4" s="81">
        <v>40.895253055905286</v>
      </c>
    </row>
    <row r="5" spans="1:8" x14ac:dyDescent="0.2">
      <c r="A5" s="23" t="s">
        <v>12</v>
      </c>
      <c r="B5" s="4">
        <v>57772153648.514503</v>
      </c>
      <c r="C5" s="4">
        <v>45292270520.791397</v>
      </c>
      <c r="D5" s="5">
        <v>27.554112399806097</v>
      </c>
      <c r="E5" s="4">
        <v>157844094891.68301</v>
      </c>
      <c r="F5" s="4">
        <v>111227032927.696</v>
      </c>
      <c r="G5" s="81">
        <v>41.911629517520986</v>
      </c>
    </row>
    <row r="6" spans="1:8" ht="12.75" customHeight="1" x14ac:dyDescent="0.2">
      <c r="A6" s="23" t="s">
        <v>13</v>
      </c>
      <c r="B6" s="4">
        <v>95061179.120000005</v>
      </c>
      <c r="C6" s="4">
        <v>619045912.51999998</v>
      </c>
      <c r="D6" s="5">
        <v>-84.643921040843836</v>
      </c>
      <c r="E6" s="4">
        <v>2266443548.6100001</v>
      </c>
      <c r="F6" s="4">
        <v>2410960523.1999998</v>
      </c>
      <c r="G6" s="6">
        <v>-5.99416594338037</v>
      </c>
    </row>
    <row r="7" spans="1:8" x14ac:dyDescent="0.2">
      <c r="A7" s="23" t="s">
        <v>8</v>
      </c>
      <c r="B7" s="4">
        <v>6379310</v>
      </c>
      <c r="C7" s="4">
        <v>4497029</v>
      </c>
      <c r="D7" s="5">
        <v>41.856100994678933</v>
      </c>
      <c r="E7" s="4">
        <v>16473663</v>
      </c>
      <c r="F7" s="4">
        <v>11566153</v>
      </c>
      <c r="G7" s="6">
        <v>42.42992462575932</v>
      </c>
    </row>
    <row r="8" spans="1:8" x14ac:dyDescent="0.2">
      <c r="A8" s="23" t="s">
        <v>9</v>
      </c>
      <c r="B8" s="24">
        <v>122458.57</v>
      </c>
      <c r="C8" s="24">
        <v>95953.33</v>
      </c>
      <c r="D8" s="5">
        <v>27.623053832524636</v>
      </c>
      <c r="E8" s="24">
        <v>122458.57</v>
      </c>
      <c r="F8" s="24">
        <v>95953.33</v>
      </c>
      <c r="G8" s="6">
        <v>27.623053832524636</v>
      </c>
    </row>
    <row r="9" spans="1:8" x14ac:dyDescent="0.2">
      <c r="A9" s="89" t="s">
        <v>11</v>
      </c>
      <c r="B9" s="90"/>
      <c r="C9" s="90"/>
      <c r="D9" s="90"/>
      <c r="E9" s="90"/>
      <c r="F9" s="90"/>
      <c r="G9" s="91"/>
    </row>
    <row r="10" spans="1:8" x14ac:dyDescent="0.2">
      <c r="A10" s="23" t="s">
        <v>12</v>
      </c>
      <c r="B10" s="4">
        <v>2626006984.02</v>
      </c>
      <c r="C10" s="4">
        <v>2156774786.6999998</v>
      </c>
      <c r="D10" s="5">
        <v>21.756198199903597</v>
      </c>
      <c r="E10" s="4">
        <v>2545872498.25</v>
      </c>
      <c r="F10" s="4">
        <v>1793984402.0599999</v>
      </c>
      <c r="G10" s="6">
        <v>41.911629517325807</v>
      </c>
    </row>
    <row r="11" spans="1:8" ht="12.75" customHeight="1" x14ac:dyDescent="0.2">
      <c r="A11" s="23" t="s">
        <v>13</v>
      </c>
      <c r="B11" s="4">
        <v>4320962.6900000004</v>
      </c>
      <c r="C11" s="4">
        <v>29478376.789999999</v>
      </c>
      <c r="D11" s="5">
        <v>-85.341924622302102</v>
      </c>
      <c r="E11" s="4">
        <v>36555541.109999999</v>
      </c>
      <c r="F11" s="4">
        <v>38886460.049999997</v>
      </c>
      <c r="G11" s="6">
        <v>-5.9941659307710555</v>
      </c>
      <c r="H11" s="16" t="s">
        <v>1</v>
      </c>
    </row>
    <row r="12" spans="1:8" ht="13.5" thickBot="1" x14ac:dyDescent="0.25">
      <c r="A12" s="25" t="s">
        <v>8</v>
      </c>
      <c r="B12" s="2">
        <v>289969</v>
      </c>
      <c r="C12" s="2">
        <v>214144</v>
      </c>
      <c r="D12" s="9">
        <v>35.408416766288099</v>
      </c>
      <c r="E12" s="2">
        <v>265704</v>
      </c>
      <c r="F12" s="2">
        <v>186551</v>
      </c>
      <c r="G12" s="10">
        <v>42.4296841078311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Marzec 2026</v>
      </c>
      <c r="C14" s="19" t="str">
        <f t="shared" si="0"/>
        <v>Marzec 2025</v>
      </c>
      <c r="D14" s="20" t="str">
        <f t="shared" si="0"/>
        <v xml:space="preserve">Zmiana % </v>
      </c>
      <c r="E14" s="21" t="str">
        <f t="shared" si="0"/>
        <v>Styczeń - Marzec 2026</v>
      </c>
      <c r="F14" s="19" t="str">
        <f t="shared" si="0"/>
        <v>Styczeń - Marzec 2025</v>
      </c>
      <c r="G14" s="22" t="str">
        <f t="shared" si="0"/>
        <v>Zmiana %</v>
      </c>
    </row>
    <row r="15" spans="1:8" x14ac:dyDescent="0.2">
      <c r="A15" s="89" t="s">
        <v>10</v>
      </c>
      <c r="B15" s="90"/>
      <c r="C15" s="90"/>
      <c r="D15" s="90"/>
      <c r="E15" s="90"/>
      <c r="F15" s="90"/>
      <c r="G15" s="91"/>
    </row>
    <row r="16" spans="1:8" x14ac:dyDescent="0.2">
      <c r="A16" s="23" t="s">
        <v>7</v>
      </c>
      <c r="B16" s="4">
        <v>302531405.10820001</v>
      </c>
      <c r="C16" s="4">
        <v>153819104.47099999</v>
      </c>
      <c r="D16" s="5">
        <v>96.679993781420848</v>
      </c>
      <c r="E16" s="4">
        <v>769395961.91929996</v>
      </c>
      <c r="F16" s="4">
        <v>407436734.75910002</v>
      </c>
      <c r="G16" s="6">
        <v>88.83814253376319</v>
      </c>
    </row>
    <row r="17" spans="1:7" x14ac:dyDescent="0.2">
      <c r="A17" s="23" t="s">
        <v>12</v>
      </c>
      <c r="B17" s="4">
        <v>277186644.92820001</v>
      </c>
      <c r="C17" s="4">
        <v>145989104.47099999</v>
      </c>
      <c r="D17" s="5">
        <v>89.868035654168807</v>
      </c>
      <c r="E17" s="4">
        <v>705521848.78929996</v>
      </c>
      <c r="F17" s="4">
        <v>394875022.1591</v>
      </c>
      <c r="G17" s="6">
        <v>78.66965728337118</v>
      </c>
    </row>
    <row r="18" spans="1:7" ht="12.75" customHeight="1" x14ac:dyDescent="0.2">
      <c r="A18" s="23" t="s">
        <v>13</v>
      </c>
      <c r="B18" s="4">
        <v>25344760.18</v>
      </c>
      <c r="C18" s="4">
        <v>7830000</v>
      </c>
      <c r="D18" s="5">
        <v>223.68786947637292</v>
      </c>
      <c r="E18" s="4">
        <v>63874113.130000003</v>
      </c>
      <c r="F18" s="4">
        <v>12561712.6</v>
      </c>
      <c r="G18" s="6">
        <v>408.48252275728714</v>
      </c>
    </row>
    <row r="19" spans="1:7" x14ac:dyDescent="0.2">
      <c r="A19" s="23" t="s">
        <v>8</v>
      </c>
      <c r="B19" s="4">
        <v>203558</v>
      </c>
      <c r="C19" s="4">
        <v>129186</v>
      </c>
      <c r="D19" s="5">
        <v>57.569705695663622</v>
      </c>
      <c r="E19" s="4">
        <v>530358</v>
      </c>
      <c r="F19" s="4">
        <v>381439</v>
      </c>
      <c r="G19" s="6">
        <v>39.041367033785221</v>
      </c>
    </row>
    <row r="20" spans="1:7" x14ac:dyDescent="0.2">
      <c r="A20" s="23" t="s">
        <v>14</v>
      </c>
      <c r="B20" s="24">
        <v>272.06</v>
      </c>
      <c r="C20" s="24">
        <v>243.61</v>
      </c>
      <c r="D20" s="5">
        <v>11.678502524526913</v>
      </c>
      <c r="E20" s="24">
        <v>272.06</v>
      </c>
      <c r="F20" s="24">
        <v>243.61</v>
      </c>
      <c r="G20" s="6">
        <v>11.678502524526913</v>
      </c>
    </row>
    <row r="21" spans="1:7" x14ac:dyDescent="0.2">
      <c r="A21" s="89" t="s">
        <v>11</v>
      </c>
      <c r="B21" s="90" t="s">
        <v>15</v>
      </c>
      <c r="C21" s="90" t="s">
        <v>15</v>
      </c>
      <c r="D21" s="90" t="s">
        <v>15</v>
      </c>
      <c r="E21" s="90"/>
      <c r="F21" s="90"/>
      <c r="G21" s="91"/>
    </row>
    <row r="22" spans="1:7" x14ac:dyDescent="0.2">
      <c r="A22" s="23" t="s">
        <v>16</v>
      </c>
      <c r="B22" s="4">
        <v>12599392.949999999</v>
      </c>
      <c r="C22" s="4">
        <v>6951862.1200000001</v>
      </c>
      <c r="D22" s="5">
        <v>81.237670317891727</v>
      </c>
      <c r="E22" s="4">
        <v>11379384.66</v>
      </c>
      <c r="F22" s="4">
        <v>6368951.9699999997</v>
      </c>
      <c r="G22" s="6">
        <v>78.669657325112482</v>
      </c>
    </row>
    <row r="23" spans="1:7" ht="12.75" customHeight="1" x14ac:dyDescent="0.2">
      <c r="A23" s="23" t="s">
        <v>17</v>
      </c>
      <c r="B23" s="4">
        <v>1152034.55</v>
      </c>
      <c r="C23" s="4">
        <v>372857.14</v>
      </c>
      <c r="D23" s="5">
        <v>208.97478589252708</v>
      </c>
      <c r="E23" s="4">
        <v>1030227.63</v>
      </c>
      <c r="F23" s="4">
        <v>202608.27</v>
      </c>
      <c r="G23" s="6">
        <v>408.48251653301224</v>
      </c>
    </row>
    <row r="24" spans="1:7" ht="13.5" thickBot="1" x14ac:dyDescent="0.25">
      <c r="A24" s="25" t="s">
        <v>18</v>
      </c>
      <c r="B24" s="2">
        <v>9253</v>
      </c>
      <c r="C24" s="2">
        <v>6152</v>
      </c>
      <c r="D24" s="9">
        <v>50.406371911573466</v>
      </c>
      <c r="E24" s="2">
        <v>8554</v>
      </c>
      <c r="F24" s="2">
        <v>6152</v>
      </c>
      <c r="G24" s="10">
        <v>39.044213263979202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Marzec 2026</v>
      </c>
      <c r="C26" s="19" t="str">
        <f t="shared" si="1"/>
        <v>Marzec 2025</v>
      </c>
      <c r="D26" s="20" t="str">
        <f t="shared" si="1"/>
        <v xml:space="preserve">Zmiana % </v>
      </c>
      <c r="E26" s="19" t="str">
        <f t="shared" si="1"/>
        <v>Styczeń - Marzec 2026</v>
      </c>
      <c r="F26" s="19" t="str">
        <f t="shared" si="1"/>
        <v>Styczeń - Marzec 2025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17015275.390000001</v>
      </c>
      <c r="C27" s="65">
        <v>13745305.029999999</v>
      </c>
      <c r="D27" s="87">
        <v>23.789725676244242</v>
      </c>
      <c r="E27" s="69">
        <v>109706219.34999999</v>
      </c>
      <c r="F27" s="65">
        <v>29366489.77</v>
      </c>
      <c r="G27" s="88">
        <v>273.57620951371882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19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20</v>
      </c>
      <c r="B30" s="19" t="str">
        <f t="shared" ref="B30:G30" si="2">B2</f>
        <v>Marzec 2026</v>
      </c>
      <c r="C30" s="19" t="str">
        <f t="shared" si="2"/>
        <v>Marzec 2025</v>
      </c>
      <c r="D30" s="20" t="str">
        <f t="shared" si="2"/>
        <v xml:space="preserve">Zmiana % </v>
      </c>
      <c r="E30" s="21" t="str">
        <f t="shared" si="2"/>
        <v>Styczeń - Marzec 2026</v>
      </c>
      <c r="F30" s="19" t="str">
        <f t="shared" si="2"/>
        <v>Styczeń - Marzec 2025</v>
      </c>
      <c r="G30" s="22" t="str">
        <f t="shared" si="2"/>
        <v>Zmiana %</v>
      </c>
    </row>
    <row r="31" spans="1:7" x14ac:dyDescent="0.2">
      <c r="A31" s="89" t="s">
        <v>10</v>
      </c>
      <c r="B31" s="90"/>
      <c r="C31" s="90"/>
      <c r="D31" s="90"/>
      <c r="E31" s="90"/>
      <c r="F31" s="90"/>
      <c r="G31" s="91"/>
    </row>
    <row r="32" spans="1:7" ht="24" customHeight="1" x14ac:dyDescent="0.2">
      <c r="A32" s="35" t="s">
        <v>21</v>
      </c>
      <c r="B32" s="36">
        <v>2362956</v>
      </c>
      <c r="C32" s="36">
        <v>1979190</v>
      </c>
      <c r="D32" s="82">
        <v>19.390053506737615</v>
      </c>
      <c r="E32" s="36">
        <v>3900393</v>
      </c>
      <c r="F32" s="36">
        <v>3699207</v>
      </c>
      <c r="G32" s="82">
        <v>5.4386250891069299</v>
      </c>
    </row>
    <row r="33" spans="1:11" x14ac:dyDescent="0.2">
      <c r="A33" s="3" t="s">
        <v>22</v>
      </c>
      <c r="B33" s="4">
        <v>1075956</v>
      </c>
      <c r="C33" s="4">
        <v>868915</v>
      </c>
      <c r="D33" s="5">
        <v>23.827532037080722</v>
      </c>
      <c r="E33" s="4">
        <v>2007011</v>
      </c>
      <c r="F33" s="4">
        <v>1866307</v>
      </c>
      <c r="G33" s="6">
        <v>7.5391669216265056</v>
      </c>
      <c r="H33" s="37"/>
    </row>
    <row r="34" spans="1:11" x14ac:dyDescent="0.2">
      <c r="A34" s="3" t="s">
        <v>23</v>
      </c>
      <c r="B34" s="4">
        <v>312983</v>
      </c>
      <c r="C34" s="4">
        <v>209101</v>
      </c>
      <c r="D34" s="5">
        <v>49.680298037790351</v>
      </c>
      <c r="E34" s="4">
        <v>643419</v>
      </c>
      <c r="F34" s="4">
        <v>431264</v>
      </c>
      <c r="G34" s="6">
        <v>49.193765303851002</v>
      </c>
      <c r="H34" s="37"/>
    </row>
    <row r="35" spans="1:11" x14ac:dyDescent="0.2">
      <c r="A35" s="3" t="s">
        <v>24</v>
      </c>
      <c r="B35" s="4">
        <v>951396</v>
      </c>
      <c r="C35" s="4">
        <v>879705</v>
      </c>
      <c r="D35" s="5">
        <v>8.1494364588128967</v>
      </c>
      <c r="E35" s="4">
        <v>1193958</v>
      </c>
      <c r="F35" s="4">
        <v>1342503</v>
      </c>
      <c r="G35" s="6">
        <v>-11.064779743508957</v>
      </c>
      <c r="H35" s="37"/>
    </row>
    <row r="36" spans="1:11" x14ac:dyDescent="0.2">
      <c r="A36" s="3" t="s">
        <v>25</v>
      </c>
      <c r="B36" s="57">
        <v>0</v>
      </c>
      <c r="C36" s="57">
        <v>0</v>
      </c>
      <c r="D36" s="7" t="s">
        <v>70</v>
      </c>
      <c r="E36" s="57">
        <v>0</v>
      </c>
      <c r="F36" s="57">
        <v>0</v>
      </c>
      <c r="G36" s="8" t="s">
        <v>70</v>
      </c>
    </row>
    <row r="37" spans="1:11" x14ac:dyDescent="0.2">
      <c r="A37" s="3" t="s">
        <v>26</v>
      </c>
      <c r="B37" s="4">
        <v>22621</v>
      </c>
      <c r="C37" s="4">
        <v>21469</v>
      </c>
      <c r="D37" s="5">
        <v>5.3658763798966058</v>
      </c>
      <c r="E37" s="4">
        <v>56005</v>
      </c>
      <c r="F37" s="4">
        <v>59133</v>
      </c>
      <c r="G37" s="6">
        <v>-5.2897705173084457</v>
      </c>
    </row>
    <row r="38" spans="1:11" x14ac:dyDescent="0.2">
      <c r="A38" s="89" t="s">
        <v>11</v>
      </c>
      <c r="B38" s="90"/>
      <c r="C38" s="90"/>
      <c r="D38" s="90"/>
      <c r="E38" s="90"/>
      <c r="F38" s="90"/>
      <c r="G38" s="91"/>
    </row>
    <row r="39" spans="1:11" ht="12.75" customHeight="1" x14ac:dyDescent="0.2">
      <c r="A39" s="92" t="s">
        <v>21</v>
      </c>
      <c r="B39" s="93"/>
      <c r="C39" s="93"/>
      <c r="D39" s="93"/>
      <c r="E39" s="93"/>
      <c r="F39" s="93"/>
      <c r="G39" s="94"/>
    </row>
    <row r="40" spans="1:11" x14ac:dyDescent="0.2">
      <c r="A40" s="3" t="s">
        <v>22</v>
      </c>
      <c r="B40" s="4">
        <v>48907</v>
      </c>
      <c r="C40" s="4">
        <v>41377</v>
      </c>
      <c r="D40" s="5">
        <v>18.198516083814688</v>
      </c>
      <c r="E40" s="4">
        <v>32371</v>
      </c>
      <c r="F40" s="4">
        <v>30102</v>
      </c>
      <c r="G40" s="6">
        <v>7.5377051358713754</v>
      </c>
    </row>
    <row r="41" spans="1:11" x14ac:dyDescent="0.2">
      <c r="A41" s="3" t="s">
        <v>23</v>
      </c>
      <c r="B41" s="4">
        <v>14227</v>
      </c>
      <c r="C41" s="4">
        <v>9957</v>
      </c>
      <c r="D41" s="5">
        <v>42.884402932610222</v>
      </c>
      <c r="E41" s="4">
        <v>10378</v>
      </c>
      <c r="F41" s="4">
        <v>6956</v>
      </c>
      <c r="G41" s="6">
        <v>49.194939620471544</v>
      </c>
    </row>
    <row r="42" spans="1:11" x14ac:dyDescent="0.2">
      <c r="A42" s="3" t="s">
        <v>24</v>
      </c>
      <c r="B42" s="4">
        <v>43245</v>
      </c>
      <c r="C42" s="4">
        <v>41891</v>
      </c>
      <c r="D42" s="5">
        <v>3.2321978467928725</v>
      </c>
      <c r="E42" s="4">
        <v>19257</v>
      </c>
      <c r="F42" s="4">
        <v>21653</v>
      </c>
      <c r="G42" s="6">
        <v>-11.065441278344801</v>
      </c>
    </row>
    <row r="43" spans="1:11" x14ac:dyDescent="0.2">
      <c r="A43" s="3" t="s">
        <v>25</v>
      </c>
      <c r="B43" s="57">
        <v>0</v>
      </c>
      <c r="C43" s="57">
        <v>0</v>
      </c>
      <c r="D43" s="7" t="s">
        <v>70</v>
      </c>
      <c r="E43" s="57">
        <v>0</v>
      </c>
      <c r="F43" s="57">
        <v>0</v>
      </c>
      <c r="G43" s="8" t="s">
        <v>70</v>
      </c>
    </row>
    <row r="44" spans="1:11" x14ac:dyDescent="0.2">
      <c r="A44" s="12" t="s">
        <v>26</v>
      </c>
      <c r="B44" s="11">
        <v>1028</v>
      </c>
      <c r="C44" s="11">
        <v>1022</v>
      </c>
      <c r="D44" s="13">
        <v>0.58708414872798986</v>
      </c>
      <c r="E44" s="11">
        <v>903</v>
      </c>
      <c r="F44" s="11">
        <v>954</v>
      </c>
      <c r="G44" s="14">
        <v>-5.345911949685533</v>
      </c>
    </row>
    <row r="45" spans="1:11" x14ac:dyDescent="0.2">
      <c r="A45" s="89" t="s">
        <v>51</v>
      </c>
      <c r="B45" s="90"/>
      <c r="C45" s="90"/>
      <c r="D45" s="90"/>
      <c r="E45" s="90"/>
      <c r="F45" s="90"/>
      <c r="G45" s="91"/>
      <c r="K45" s="38"/>
    </row>
    <row r="46" spans="1:11" x14ac:dyDescent="0.2">
      <c r="A46" s="3" t="s">
        <v>22</v>
      </c>
      <c r="B46" s="4">
        <v>65150</v>
      </c>
      <c r="C46" s="4">
        <v>56158</v>
      </c>
      <c r="D46" s="5">
        <v>16.011966238113896</v>
      </c>
      <c r="E46" s="4">
        <v>65150</v>
      </c>
      <c r="F46" s="4">
        <v>56158</v>
      </c>
      <c r="G46" s="6">
        <v>16.011966238113896</v>
      </c>
    </row>
    <row r="47" spans="1:11" x14ac:dyDescent="0.2">
      <c r="A47" s="3" t="s">
        <v>23</v>
      </c>
      <c r="B47" s="4">
        <v>89521</v>
      </c>
      <c r="C47" s="4">
        <v>50485</v>
      </c>
      <c r="D47" s="5">
        <v>77.321976824799449</v>
      </c>
      <c r="E47" s="4">
        <v>89521</v>
      </c>
      <c r="F47" s="4">
        <v>50485</v>
      </c>
      <c r="G47" s="6">
        <v>77.321976824799449</v>
      </c>
    </row>
    <row r="48" spans="1:11" x14ac:dyDescent="0.2">
      <c r="A48" s="3" t="s">
        <v>24</v>
      </c>
      <c r="B48" s="4">
        <v>436787</v>
      </c>
      <c r="C48" s="4">
        <v>350879</v>
      </c>
      <c r="D48" s="5">
        <v>24.483653909182369</v>
      </c>
      <c r="E48" s="4">
        <v>436787</v>
      </c>
      <c r="F48" s="4">
        <v>350879</v>
      </c>
      <c r="G48" s="6">
        <v>24.483653909182369</v>
      </c>
    </row>
    <row r="49" spans="1:8" x14ac:dyDescent="0.2">
      <c r="A49" s="3" t="s">
        <v>25</v>
      </c>
      <c r="B49" s="57">
        <v>0</v>
      </c>
      <c r="C49" s="57">
        <v>0</v>
      </c>
      <c r="D49" s="7" t="s">
        <v>70</v>
      </c>
      <c r="E49" s="57">
        <v>0</v>
      </c>
      <c r="F49" s="57">
        <v>0</v>
      </c>
      <c r="G49" s="8" t="s">
        <v>70</v>
      </c>
    </row>
    <row r="50" spans="1:8" ht="13.5" thickBot="1" x14ac:dyDescent="0.25">
      <c r="A50" s="1" t="s">
        <v>26</v>
      </c>
      <c r="B50" s="2">
        <v>6722</v>
      </c>
      <c r="C50" s="2">
        <v>7509</v>
      </c>
      <c r="D50" s="9">
        <v>-10.480756425622584</v>
      </c>
      <c r="E50" s="2">
        <v>6722</v>
      </c>
      <c r="F50" s="2">
        <v>7509</v>
      </c>
      <c r="G50" s="10">
        <v>-10.480756425622584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27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52</v>
      </c>
      <c r="B53" s="19" t="str">
        <f t="shared" ref="B53:G53" si="3">B2</f>
        <v>Marzec 2026</v>
      </c>
      <c r="C53" s="19" t="str">
        <f t="shared" si="3"/>
        <v>Marzec 2025</v>
      </c>
      <c r="D53" s="20" t="str">
        <f t="shared" si="3"/>
        <v xml:space="preserve">Zmiana % </v>
      </c>
      <c r="E53" s="21" t="str">
        <f t="shared" si="3"/>
        <v>Styczeń - Marzec 2026</v>
      </c>
      <c r="F53" s="19" t="str">
        <f t="shared" si="3"/>
        <v>Styczeń - Marzec 2025</v>
      </c>
      <c r="G53" s="22" t="str">
        <f t="shared" si="3"/>
        <v>Zmiana %</v>
      </c>
    </row>
    <row r="54" spans="1:8" x14ac:dyDescent="0.2">
      <c r="A54" s="3" t="s">
        <v>53</v>
      </c>
      <c r="B54" s="40">
        <v>163.62</v>
      </c>
      <c r="C54" s="40">
        <v>133.43</v>
      </c>
      <c r="D54" s="5">
        <v>22.626096080341739</v>
      </c>
      <c r="E54" s="40">
        <v>163.62</v>
      </c>
      <c r="F54" s="40">
        <v>133.43</v>
      </c>
      <c r="G54" s="6">
        <v>22.626096080341739</v>
      </c>
    </row>
    <row r="55" spans="1:8" x14ac:dyDescent="0.2">
      <c r="A55" s="3" t="s">
        <v>7</v>
      </c>
      <c r="B55" s="4">
        <v>834173315.16250002</v>
      </c>
      <c r="C55" s="4">
        <v>563886654.91390002</v>
      </c>
      <c r="D55" s="5">
        <v>47.932799596023457</v>
      </c>
      <c r="E55" s="4">
        <v>2523671249.5769</v>
      </c>
      <c r="F55" s="4">
        <v>1725079906.609</v>
      </c>
      <c r="G55" s="6">
        <v>46.293005901256819</v>
      </c>
    </row>
    <row r="56" spans="1:8" x14ac:dyDescent="0.2">
      <c r="A56" s="3" t="s">
        <v>12</v>
      </c>
      <c r="B56" s="4">
        <v>832840747.80250001</v>
      </c>
      <c r="C56" s="4">
        <v>559987778.96389997</v>
      </c>
      <c r="D56" s="5">
        <v>48.724807770526304</v>
      </c>
      <c r="E56" s="4">
        <v>2517898927.4868999</v>
      </c>
      <c r="F56" s="4">
        <v>1710100344.569</v>
      </c>
      <c r="G56" s="6">
        <v>47.236911300751252</v>
      </c>
    </row>
    <row r="57" spans="1:8" x14ac:dyDescent="0.2">
      <c r="A57" s="3" t="s">
        <v>13</v>
      </c>
      <c r="B57" s="4">
        <v>1332567.3600000001</v>
      </c>
      <c r="C57" s="4">
        <v>3898875.95</v>
      </c>
      <c r="D57" s="7">
        <v>-65.821755370288201</v>
      </c>
      <c r="E57" s="4">
        <v>5772322.0899999999</v>
      </c>
      <c r="F57" s="4">
        <v>14979562.039999999</v>
      </c>
      <c r="G57" s="6">
        <v>-61.465348088374419</v>
      </c>
      <c r="H57" s="37"/>
    </row>
    <row r="58" spans="1:8" ht="15" customHeight="1" thickBot="1" x14ac:dyDescent="0.25">
      <c r="A58" s="1" t="s">
        <v>8</v>
      </c>
      <c r="B58" s="2">
        <v>19271</v>
      </c>
      <c r="C58" s="2">
        <v>14353</v>
      </c>
      <c r="D58" s="9">
        <v>34.264613669616104</v>
      </c>
      <c r="E58" s="2">
        <v>50768</v>
      </c>
      <c r="F58" s="2">
        <v>46845</v>
      </c>
      <c r="G58" s="10">
        <v>8.3744262994983387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54</v>
      </c>
      <c r="B60" s="19" t="str">
        <f t="shared" ref="B60:G60" si="4">B2</f>
        <v>Marzec 2026</v>
      </c>
      <c r="C60" s="19" t="str">
        <f t="shared" si="4"/>
        <v>Marzec 2025</v>
      </c>
      <c r="D60" s="20" t="str">
        <f t="shared" si="4"/>
        <v xml:space="preserve">Zmiana % </v>
      </c>
      <c r="E60" s="21" t="str">
        <f t="shared" si="4"/>
        <v>Styczeń - Marzec 2026</v>
      </c>
      <c r="F60" s="19" t="str">
        <f t="shared" si="4"/>
        <v>Styczeń - Marzec 2025</v>
      </c>
      <c r="G60" s="22" t="str">
        <f t="shared" si="4"/>
        <v>Zmiana %</v>
      </c>
    </row>
    <row r="61" spans="1:8" x14ac:dyDescent="0.2">
      <c r="A61" s="3" t="s">
        <v>48</v>
      </c>
      <c r="B61" s="24">
        <v>14766671855</v>
      </c>
      <c r="C61" s="24">
        <v>9457380000</v>
      </c>
      <c r="D61" s="79">
        <v>56.1</v>
      </c>
      <c r="E61" s="24">
        <v>55301486850</v>
      </c>
      <c r="F61" s="84">
        <v>34888410200</v>
      </c>
      <c r="G61" s="77">
        <v>58.5</v>
      </c>
    </row>
    <row r="62" spans="1:8" ht="12.75" customHeight="1" thickBot="1" x14ac:dyDescent="0.25">
      <c r="A62" s="1" t="s">
        <v>28</v>
      </c>
      <c r="B62" s="85">
        <v>247866122861.63</v>
      </c>
      <c r="C62" s="85">
        <v>101582793921.75</v>
      </c>
      <c r="D62" s="9">
        <v>144</v>
      </c>
      <c r="E62" s="85">
        <v>509952803865.02002</v>
      </c>
      <c r="F62" s="86">
        <v>301970090881.82001</v>
      </c>
      <c r="G62" s="78">
        <v>68.900000000000006</v>
      </c>
    </row>
    <row r="63" spans="1:8" ht="22.5" customHeight="1" x14ac:dyDescent="0.2">
      <c r="A63" s="32"/>
      <c r="B63" s="44"/>
      <c r="C63" s="44"/>
      <c r="D63" s="80"/>
      <c r="E63" s="44"/>
      <c r="F63" s="44"/>
      <c r="G63" s="80"/>
      <c r="H63" s="37"/>
    </row>
    <row r="64" spans="1:8" ht="12.6" customHeight="1" thickBot="1" x14ac:dyDescent="0.25">
      <c r="A64" s="15" t="s">
        <v>29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30</v>
      </c>
      <c r="B65" s="19" t="str">
        <f t="shared" ref="B65:G65" si="5">B2</f>
        <v>Marzec 2026</v>
      </c>
      <c r="C65" s="19" t="str">
        <f t="shared" si="5"/>
        <v>Marzec 2025</v>
      </c>
      <c r="D65" s="20" t="str">
        <f t="shared" si="5"/>
        <v xml:space="preserve">Zmiana % </v>
      </c>
      <c r="E65" s="21" t="str">
        <f t="shared" si="5"/>
        <v>Styczeń - Marzec 2026</v>
      </c>
      <c r="F65" s="19" t="str">
        <f t="shared" si="5"/>
        <v>Styczeń - Marzec 2025</v>
      </c>
      <c r="G65" s="22" t="str">
        <f t="shared" si="5"/>
        <v>Zmiana %</v>
      </c>
    </row>
    <row r="66" spans="1:7" x14ac:dyDescent="0.2">
      <c r="A66" s="95" t="s">
        <v>31</v>
      </c>
      <c r="B66" s="96"/>
      <c r="C66" s="96"/>
      <c r="D66" s="96"/>
      <c r="E66" s="96"/>
      <c r="F66" s="96"/>
      <c r="G66" s="97"/>
    </row>
    <row r="67" spans="1:7" x14ac:dyDescent="0.2">
      <c r="A67" s="3" t="s">
        <v>32</v>
      </c>
      <c r="B67" s="4">
        <v>514717592.08679998</v>
      </c>
      <c r="C67" s="4">
        <v>359094060.45789999</v>
      </c>
      <c r="D67" s="5">
        <v>43.337818350561449</v>
      </c>
      <c r="E67" s="4">
        <v>1484556963.2068999</v>
      </c>
      <c r="F67" s="4">
        <v>973945151.82060003</v>
      </c>
      <c r="G67" s="6">
        <v>52.427162908692651</v>
      </c>
    </row>
    <row r="68" spans="1:7" x14ac:dyDescent="0.2">
      <c r="A68" s="3" t="s">
        <v>33</v>
      </c>
      <c r="B68" s="4">
        <v>3918474.99</v>
      </c>
      <c r="C68" s="4">
        <v>2496194.7000000002</v>
      </c>
      <c r="D68" s="5">
        <v>56.977938860298025</v>
      </c>
      <c r="E68" s="4">
        <v>12453886.17</v>
      </c>
      <c r="F68" s="4">
        <v>7591845.0800000001</v>
      </c>
      <c r="G68" s="6">
        <v>64.042943958492884</v>
      </c>
    </row>
    <row r="69" spans="1:7" x14ac:dyDescent="0.2">
      <c r="A69" s="12" t="s">
        <v>34</v>
      </c>
      <c r="B69" s="11">
        <v>73813.36</v>
      </c>
      <c r="C69" s="11">
        <v>152046.68</v>
      </c>
      <c r="D69" s="7">
        <v>-51.45348783676171</v>
      </c>
      <c r="E69" s="11">
        <v>196687.71</v>
      </c>
      <c r="F69" s="11">
        <v>354532.15</v>
      </c>
      <c r="G69" s="8">
        <v>-44.521897379405516</v>
      </c>
    </row>
    <row r="70" spans="1:7" ht="13.5" thickBot="1" x14ac:dyDescent="0.25">
      <c r="A70" s="1" t="s">
        <v>50</v>
      </c>
      <c r="B70" s="2">
        <v>626176869.25450003</v>
      </c>
      <c r="C70" s="2">
        <v>269382917.39499998</v>
      </c>
      <c r="D70" s="45">
        <v>132.44861823822629</v>
      </c>
      <c r="E70" s="2">
        <v>1946894164.6255</v>
      </c>
      <c r="F70" s="2">
        <v>661541823.95000005</v>
      </c>
      <c r="G70" s="46">
        <v>194.29645929274582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35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36</v>
      </c>
      <c r="B73" s="51" t="str">
        <f t="shared" ref="B73:G73" si="6">B2</f>
        <v>Marzec 2026</v>
      </c>
      <c r="C73" s="51" t="str">
        <f t="shared" si="6"/>
        <v>Marzec 2025</v>
      </c>
      <c r="D73" s="52" t="str">
        <f t="shared" si="6"/>
        <v xml:space="preserve">Zmiana % </v>
      </c>
      <c r="E73" s="53" t="str">
        <f t="shared" si="6"/>
        <v>Styczeń - Marzec 2026</v>
      </c>
      <c r="F73" s="51" t="str">
        <f t="shared" si="6"/>
        <v>Styczeń - Marzec 2025</v>
      </c>
      <c r="G73" s="54" t="str">
        <f t="shared" si="6"/>
        <v>Zmiana %</v>
      </c>
    </row>
    <row r="74" spans="1:7" x14ac:dyDescent="0.2">
      <c r="A74" s="3" t="s">
        <v>49</v>
      </c>
      <c r="B74" s="4">
        <v>4810388.549999998</v>
      </c>
      <c r="C74" s="4">
        <v>4365010.5000000009</v>
      </c>
      <c r="D74" s="5">
        <v>10.20336720839496</v>
      </c>
      <c r="E74" s="4">
        <v>13686922.350000007</v>
      </c>
      <c r="F74" s="4">
        <v>12969297.499999994</v>
      </c>
      <c r="G74" s="6">
        <v>5.53325922240594</v>
      </c>
    </row>
    <row r="75" spans="1:7" ht="12.75" customHeight="1" thickBot="1" x14ac:dyDescent="0.25">
      <c r="A75" s="1" t="s">
        <v>37</v>
      </c>
      <c r="B75" s="2">
        <v>10972554</v>
      </c>
      <c r="C75" s="2">
        <v>7380515</v>
      </c>
      <c r="D75" s="55">
        <v>48.669218882422165</v>
      </c>
      <c r="E75" s="2">
        <v>24570266</v>
      </c>
      <c r="F75" s="2">
        <v>15410455</v>
      </c>
      <c r="G75" s="10">
        <v>59.438939343452219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38</v>
      </c>
      <c r="B77" s="51" t="str">
        <f>B2</f>
        <v>Marzec 2026</v>
      </c>
      <c r="C77" s="51" t="str">
        <f>C2</f>
        <v>Marzec 2025</v>
      </c>
      <c r="D77" s="52" t="str">
        <f>D2</f>
        <v xml:space="preserve">Zmiana % </v>
      </c>
      <c r="E77" s="53" t="str">
        <f>E2</f>
        <v>Styczeń - Marzec 2026</v>
      </c>
      <c r="F77" s="51" t="str">
        <f>F2</f>
        <v>Styczeń - Marzec 2025</v>
      </c>
      <c r="G77" s="54" t="str">
        <f>G73</f>
        <v>Zmiana %</v>
      </c>
    </row>
    <row r="78" spans="1:7" x14ac:dyDescent="0.2">
      <c r="A78" s="3" t="s">
        <v>55</v>
      </c>
      <c r="B78" s="4">
        <v>1299460.585</v>
      </c>
      <c r="C78" s="4">
        <v>1791554.656</v>
      </c>
      <c r="D78" s="5">
        <v>-27.467432788162732</v>
      </c>
      <c r="E78" s="4">
        <v>3683068.0169999995</v>
      </c>
      <c r="F78" s="4">
        <v>5312478.784</v>
      </c>
      <c r="G78" s="6">
        <v>-30.671383985709681</v>
      </c>
    </row>
    <row r="79" spans="1:7" x14ac:dyDescent="0.2">
      <c r="A79" s="3" t="s">
        <v>56</v>
      </c>
      <c r="B79" s="4">
        <v>0</v>
      </c>
      <c r="C79" s="57">
        <v>0</v>
      </c>
      <c r="D79" s="7" t="s">
        <v>70</v>
      </c>
      <c r="E79" s="57">
        <v>0</v>
      </c>
      <c r="F79" s="57">
        <v>0</v>
      </c>
      <c r="G79" s="8" t="s">
        <v>70</v>
      </c>
    </row>
    <row r="80" spans="1:7" ht="12.75" customHeight="1" thickBot="1" x14ac:dyDescent="0.25">
      <c r="A80" s="58" t="s">
        <v>57</v>
      </c>
      <c r="B80" s="59">
        <v>13388.704999999998</v>
      </c>
      <c r="C80" s="60">
        <v>11759.800999999999</v>
      </c>
      <c r="D80" s="61">
        <v>13.851458880979351</v>
      </c>
      <c r="E80" s="60">
        <v>52163.09599999999</v>
      </c>
      <c r="F80" s="60">
        <v>31070.481000000003</v>
      </c>
      <c r="G80" s="62">
        <v>67.886348460456674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39</v>
      </c>
      <c r="B82" s="51" t="str">
        <f>B2</f>
        <v>Marzec 2026</v>
      </c>
      <c r="C82" s="51" t="str">
        <f>C2</f>
        <v>Marzec 2025</v>
      </c>
      <c r="D82" s="52" t="str">
        <f>D14</f>
        <v xml:space="preserve">Zmiana % </v>
      </c>
      <c r="E82" s="53" t="str">
        <f>E2</f>
        <v>Styczeń - Marzec 2026</v>
      </c>
      <c r="F82" s="51" t="str">
        <f>F2</f>
        <v>Styczeń - Marzec 2025</v>
      </c>
      <c r="G82" s="54" t="str">
        <f>G77</f>
        <v>Zmiana %</v>
      </c>
    </row>
    <row r="83" spans="1:7" x14ac:dyDescent="0.2">
      <c r="A83" s="3" t="s">
        <v>49</v>
      </c>
      <c r="B83" s="4">
        <v>2713312</v>
      </c>
      <c r="C83" s="64">
        <v>2424662</v>
      </c>
      <c r="D83" s="7">
        <v>11.904752085032882</v>
      </c>
      <c r="E83" s="4">
        <v>15820656</v>
      </c>
      <c r="F83" s="64">
        <v>12032617</v>
      </c>
      <c r="G83" s="8">
        <v>31.481422536759876</v>
      </c>
    </row>
    <row r="84" spans="1:7" ht="12.75" customHeight="1" thickBot="1" x14ac:dyDescent="0.25">
      <c r="A84" s="1" t="s">
        <v>37</v>
      </c>
      <c r="B84" s="2">
        <v>13674584</v>
      </c>
      <c r="C84" s="65">
        <v>12080714</v>
      </c>
      <c r="D84" s="66">
        <v>13.193508264494962</v>
      </c>
      <c r="E84" s="2">
        <v>44649588</v>
      </c>
      <c r="F84" s="65">
        <v>26998601</v>
      </c>
      <c r="G84" s="67">
        <v>65.377413444496625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40</v>
      </c>
      <c r="B86" s="51" t="str">
        <f t="shared" ref="B86:G86" si="7">B14</f>
        <v>Marzec 2026</v>
      </c>
      <c r="C86" s="51" t="str">
        <f t="shared" si="7"/>
        <v>Marzec 2025</v>
      </c>
      <c r="D86" s="52" t="str">
        <f t="shared" si="7"/>
        <v xml:space="preserve">Zmiana % </v>
      </c>
      <c r="E86" s="53" t="str">
        <f t="shared" si="7"/>
        <v>Styczeń - Marzec 2026</v>
      </c>
      <c r="F86" s="51" t="str">
        <f t="shared" si="7"/>
        <v>Styczeń - Marzec 2025</v>
      </c>
      <c r="G86" s="54" t="str">
        <f t="shared" si="7"/>
        <v>Zmiana %</v>
      </c>
    </row>
    <row r="87" spans="1:7" ht="12.6" customHeight="1" x14ac:dyDescent="0.2">
      <c r="A87" s="3" t="s">
        <v>41</v>
      </c>
      <c r="B87" s="4">
        <v>5730542</v>
      </c>
      <c r="C87" s="64">
        <v>5776162</v>
      </c>
      <c r="D87" s="7">
        <v>-0.78979779306743825</v>
      </c>
      <c r="E87" s="57">
        <v>15961697</v>
      </c>
      <c r="F87" s="64">
        <v>15967703</v>
      </c>
      <c r="G87" s="8">
        <v>-3.7613425049301083E-2</v>
      </c>
    </row>
    <row r="88" spans="1:7" ht="13.5" thickBot="1" x14ac:dyDescent="0.25">
      <c r="A88" s="1" t="s">
        <v>42</v>
      </c>
      <c r="B88" s="2">
        <v>0</v>
      </c>
      <c r="C88" s="65">
        <v>0</v>
      </c>
      <c r="D88" s="65" t="s">
        <v>70</v>
      </c>
      <c r="E88" s="69">
        <v>0</v>
      </c>
      <c r="F88" s="65">
        <v>0</v>
      </c>
      <c r="G88" s="67" t="s">
        <v>70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43</v>
      </c>
      <c r="B90" s="51" t="str">
        <f>B2</f>
        <v>Marzec 2026</v>
      </c>
      <c r="C90" s="51" t="str">
        <f t="shared" ref="C90:G90" si="8">C2</f>
        <v>Marzec 2025</v>
      </c>
      <c r="D90" s="51" t="str">
        <f t="shared" si="8"/>
        <v xml:space="preserve">Zmiana % </v>
      </c>
      <c r="E90" s="51" t="str">
        <f t="shared" si="8"/>
        <v>Styczeń - Marzec 2026</v>
      </c>
      <c r="F90" s="51" t="str">
        <f t="shared" si="8"/>
        <v>Styczeń - Marzec 2025</v>
      </c>
      <c r="G90" s="73" t="str">
        <f t="shared" si="8"/>
        <v>Zmiana %</v>
      </c>
    </row>
    <row r="91" spans="1:7" ht="12.6" customHeight="1" x14ac:dyDescent="0.2">
      <c r="A91" s="3" t="s">
        <v>44</v>
      </c>
      <c r="B91" s="57">
        <v>0</v>
      </c>
      <c r="C91" s="57">
        <v>0</v>
      </c>
      <c r="D91" s="7" t="s">
        <v>70</v>
      </c>
      <c r="E91" s="57">
        <v>0</v>
      </c>
      <c r="F91" s="57">
        <v>0</v>
      </c>
      <c r="G91" s="8" t="s">
        <v>70</v>
      </c>
    </row>
    <row r="92" spans="1:7" x14ac:dyDescent="0.2">
      <c r="A92" s="3" t="s">
        <v>45</v>
      </c>
      <c r="B92" s="57">
        <v>0</v>
      </c>
      <c r="C92" s="57">
        <v>0</v>
      </c>
      <c r="D92" s="7" t="s">
        <v>70</v>
      </c>
      <c r="E92" s="57">
        <v>0</v>
      </c>
      <c r="F92" s="57">
        <v>0</v>
      </c>
      <c r="G92" s="8" t="s">
        <v>70</v>
      </c>
    </row>
    <row r="93" spans="1:7" ht="12.6" customHeight="1" x14ac:dyDescent="0.2">
      <c r="A93" s="3" t="s">
        <v>46</v>
      </c>
      <c r="B93" s="57">
        <v>0</v>
      </c>
      <c r="C93" s="57">
        <v>0</v>
      </c>
      <c r="D93" s="7" t="s">
        <v>70</v>
      </c>
      <c r="E93" s="57">
        <v>0</v>
      </c>
      <c r="F93" s="57">
        <v>0</v>
      </c>
      <c r="G93" s="8" t="s">
        <v>70</v>
      </c>
    </row>
    <row r="94" spans="1:7" ht="12.6" customHeight="1" thickBot="1" x14ac:dyDescent="0.25">
      <c r="A94" s="1" t="s">
        <v>47</v>
      </c>
      <c r="B94" s="60">
        <v>0</v>
      </c>
      <c r="C94" s="60">
        <v>0</v>
      </c>
      <c r="D94" s="60" t="s">
        <v>70</v>
      </c>
      <c r="E94" s="60">
        <v>0</v>
      </c>
      <c r="F94" s="60">
        <v>0</v>
      </c>
      <c r="G94" s="67" t="s">
        <v>70</v>
      </c>
    </row>
    <row r="95" spans="1:7" x14ac:dyDescent="0.2">
      <c r="A95" s="74"/>
      <c r="B95" s="75"/>
      <c r="C95" s="75"/>
      <c r="D95" s="75"/>
      <c r="E95" s="75"/>
      <c r="F95" s="75"/>
      <c r="G95" s="75"/>
    </row>
    <row r="96" spans="1:7" ht="12.6" customHeight="1" x14ac:dyDescent="0.2">
      <c r="A96" s="83" t="s">
        <v>58</v>
      </c>
      <c r="B96" s="75"/>
      <c r="C96" s="75"/>
      <c r="D96" s="75"/>
      <c r="E96" s="75"/>
      <c r="F96" s="75"/>
      <c r="G96" s="75"/>
    </row>
    <row r="97" spans="1:7" x14ac:dyDescent="0.2">
      <c r="A97" s="83" t="s">
        <v>59</v>
      </c>
      <c r="B97" s="75"/>
      <c r="C97" s="75"/>
      <c r="D97" s="75"/>
      <c r="E97" s="75"/>
      <c r="F97" s="75"/>
      <c r="G97" s="75"/>
    </row>
    <row r="98" spans="1:7" x14ac:dyDescent="0.2">
      <c r="A98" s="83" t="s">
        <v>60</v>
      </c>
      <c r="B98" s="76"/>
      <c r="C98" s="76"/>
      <c r="D98" s="76"/>
      <c r="E98" s="76"/>
      <c r="F98" s="76"/>
      <c r="G98" s="76"/>
    </row>
    <row r="99" spans="1:7" x14ac:dyDescent="0.2">
      <c r="A99" s="83" t="s">
        <v>61</v>
      </c>
      <c r="B99" s="75"/>
      <c r="C99" s="75"/>
      <c r="D99" s="75"/>
      <c r="E99" s="75"/>
      <c r="F99" s="75"/>
      <c r="G99" s="75"/>
    </row>
    <row r="100" spans="1:7" x14ac:dyDescent="0.2">
      <c r="A100" s="83" t="s">
        <v>62</v>
      </c>
      <c r="B100" s="75"/>
      <c r="C100" s="75"/>
      <c r="D100" s="75"/>
      <c r="E100" s="75"/>
      <c r="F100" s="75"/>
      <c r="G100" s="75"/>
    </row>
    <row r="101" spans="1:7" x14ac:dyDescent="0.2">
      <c r="A101" s="83" t="s">
        <v>63</v>
      </c>
      <c r="B101" s="76"/>
      <c r="C101" s="76"/>
      <c r="D101" s="76"/>
      <c r="E101" s="76"/>
      <c r="F101" s="76"/>
      <c r="G101" s="76"/>
    </row>
    <row r="102" spans="1:7" x14ac:dyDescent="0.2">
      <c r="A102" s="83" t="s">
        <v>64</v>
      </c>
      <c r="B102" s="74"/>
      <c r="C102" s="74"/>
      <c r="D102" s="74"/>
    </row>
    <row r="103" spans="1:7" x14ac:dyDescent="0.2">
      <c r="A103" s="83" t="s">
        <v>65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marcu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4273C6A-D431-481D-A855-4F989CC826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2026-04-01T16:13:44Z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e7e06a80-6f35-4aa8-80a8-68dc0f9783c5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