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3 04\"/>
    </mc:Choice>
  </mc:AlternateContent>
  <xr:revisionPtr revIDLastSave="0" documentId="13_ncr:1_{F14443CF-1298-4389-979C-FCC6E0EEA6FB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1" l="1"/>
  <c r="D62" i="1"/>
  <c r="G61" i="1"/>
  <c r="D61" i="1"/>
  <c r="G30" i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/>
  <c r="E14" i="1"/>
  <c r="E86" i="1"/>
  <c r="D14" i="1"/>
  <c r="D86" i="1"/>
  <c r="C14" i="1"/>
  <c r="C86" i="1"/>
  <c r="B14" i="1"/>
  <c r="B86" i="1"/>
  <c r="D82" i="1"/>
</calcChain>
</file>

<file path=xl/sharedStrings.xml><?xml version="1.0" encoding="utf-8"?>
<sst xmlns="http://schemas.openxmlformats.org/spreadsheetml/2006/main" count="123" uniqueCount="75">
  <si>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</si>
  <si>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</si>
  <si>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</si>
  <si>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</si>
  <si>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</si>
  <si>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</si>
  <si>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</si>
  <si>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</si>
  <si>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</si>
  <si>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</si>
  <si>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</si>
  <si>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</si>
  <si>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</si>
  <si>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</si>
  <si>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</si>
  <si>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</si>
  <si>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</si>
  <si>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</si>
  <si>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</si>
  <si>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</si>
  <si>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</si>
  <si>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</si>
  <si>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</si>
  <si>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</si>
  <si>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</si>
  <si>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</si>
  <si>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</si>
  <si>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</si>
  <si>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</si>
  <si>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</si>
  <si>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</si>
  <si>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</si>
  <si>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</si>
  <si>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>Rynek Produktów Strukturyzowanych, ETF-ów i certyfikatów inwestycyjnych</t>
  </si>
  <si>
    <t>Produkty strukturyzowane i ETF</t>
  </si>
  <si>
    <t xml:space="preserve">Wartość obrotu - arkusz zleceń i transakcje pakietowe (PLN) </t>
  </si>
  <si>
    <t>Produkty strukturyzowane</t>
  </si>
  <si>
    <t>Certyfikaty inwestycyjne</t>
  </si>
  <si>
    <t>Warranty</t>
  </si>
  <si>
    <t>ETF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</si>
  <si>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</si>
  <si>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</si>
  <si>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</si>
  <si>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</si>
  <si>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</si>
  <si>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</si>
  <si>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</si>
  <si>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</si>
  <si>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</si>
  <si>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</si>
  <si>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</si>
  <si>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</si>
  <si>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</si>
  <si>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</si>
  <si>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</si>
  <si>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</si>
  <si>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</si>
  <si>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</si>
  <si>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</si>
  <si>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</si>
  <si>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</si>
  <si>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</si>
  <si>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</si>
  <si>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</si>
  <si>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</si>
  <si>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</si>
  <si>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</si>
  <si>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Wartość obrotu - transakcje warunkowe (PLN)</t>
  </si>
  <si>
    <t>Kwiecień 2023</t>
  </si>
  <si>
    <t>Kwiecień 2022</t>
  </si>
  <si>
    <t>Styczeń - Kwiecień 2023</t>
  </si>
  <si>
    <t>Styczeń - Kwiecień 2022</t>
  </si>
  <si>
    <t>-</t>
  </si>
  <si>
    <t>---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</si>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</sst>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12">
    <xf numFmtId="0" fontId="0" fillId="0" borderId="0" xfId="0"/>
    <xf numFmtId="0" fontId="11" fillId="0" borderId="0" xfId="0" applyFont="1"/>
    <xf numFmtId="0" fontId="14" fillId="0" borderId="0" xfId="0" applyFont="1" applyAlignment="1">
      <alignment wrapText="1"/>
    </xf>
    <xf numFmtId="0" fontId="15" fillId="0" borderId="0" xfId="0" applyFont="1" applyAlignment="1"/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3" fillId="0" borderId="0" xfId="0" applyFont="1"/>
    <xf numFmtId="0" fontId="6" fillId="0" borderId="0" xfId="0" applyFont="1"/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9" fillId="0" borderId="7" xfId="0" applyFont="1" applyBorder="1" applyAlignment="1">
      <alignment wrapText="1"/>
    </xf>
    <xf numFmtId="3" fontId="9" fillId="0" borderId="9" xfId="0" applyNumberFormat="1" applyFont="1" applyBorder="1" applyAlignment="1">
      <alignment wrapText="1"/>
    </xf>
    <xf numFmtId="165" fontId="9" fillId="0" borderId="9" xfId="0" applyNumberFormat="1" applyFont="1" applyBorder="1" applyAlignment="1">
      <alignment wrapText="1"/>
    </xf>
    <xf numFmtId="165" fontId="9" fillId="0" borderId="12" xfId="0" applyNumberFormat="1" applyFont="1" applyBorder="1" applyAlignment="1">
      <alignment horizontal="right" wrapText="1"/>
    </xf>
    <xf numFmtId="0" fontId="9" fillId="0" borderId="24" xfId="0" applyFont="1" applyBorder="1" applyAlignment="1">
      <alignment wrapText="1"/>
    </xf>
    <xf numFmtId="3" fontId="9" fillId="0" borderId="14" xfId="0" applyNumberFormat="1" applyFont="1" applyBorder="1" applyAlignment="1">
      <alignment wrapText="1"/>
    </xf>
    <xf numFmtId="165" fontId="9" fillId="0" borderId="9" xfId="0" quotePrefix="1" applyNumberFormat="1" applyFont="1" applyBorder="1" applyAlignment="1">
      <alignment horizontal="right" wrapText="1"/>
    </xf>
    <xf numFmtId="0" fontId="9" fillId="0" borderId="8" xfId="0" applyFont="1" applyBorder="1" applyAlignment="1">
      <alignment wrapText="1"/>
    </xf>
    <xf numFmtId="3" fontId="9" fillId="0" borderId="11" xfId="0" applyNumberFormat="1" applyFont="1" applyBorder="1" applyAlignment="1">
      <alignment wrapText="1"/>
    </xf>
    <xf numFmtId="165" fontId="9" fillId="0" borderId="11" xfId="0" quotePrefix="1" applyNumberFormat="1" applyFont="1" applyBorder="1" applyAlignment="1">
      <alignment horizontal="right" wrapText="1"/>
    </xf>
    <xf numFmtId="166" fontId="9" fillId="0" borderId="13" xfId="0" quotePrefix="1" applyNumberFormat="1" applyFont="1" applyBorder="1" applyAlignment="1">
      <alignment horizontal="right" wrapText="1"/>
    </xf>
    <xf numFmtId="0" fontId="16" fillId="2" borderId="3" xfId="0" applyFont="1" applyFill="1" applyBorder="1" applyAlignment="1">
      <alignment horizontal="center" wrapText="1"/>
    </xf>
    <xf numFmtId="17" fontId="16" fillId="2" borderId="4" xfId="0" quotePrefix="1" applyNumberFormat="1" applyFont="1" applyFill="1" applyBorder="1" applyAlignment="1">
      <alignment horizontal="center" wrapText="1"/>
    </xf>
    <xf numFmtId="0" fontId="16" fillId="2" borderId="4" xfId="0" applyFont="1" applyFill="1" applyBorder="1" applyAlignment="1">
      <alignment horizontal="center" wrapText="1"/>
    </xf>
    <xf numFmtId="17" fontId="16" fillId="2" borderId="5" xfId="0" quotePrefix="1" applyNumberFormat="1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165" fontId="9" fillId="0" borderId="12" xfId="0" applyNumberFormat="1" applyFont="1" applyBorder="1" applyAlignment="1">
      <alignment wrapText="1"/>
    </xf>
    <xf numFmtId="4" fontId="9" fillId="0" borderId="9" xfId="0" applyNumberFormat="1" applyFont="1" applyBorder="1" applyAlignment="1">
      <alignment wrapText="1"/>
    </xf>
    <xf numFmtId="165" fontId="9" fillId="0" borderId="11" xfId="0" applyNumberFormat="1" applyFont="1" applyBorder="1" applyAlignment="1">
      <alignment wrapText="1"/>
    </xf>
    <xf numFmtId="165" fontId="9" fillId="0" borderId="13" xfId="0" applyNumberFormat="1" applyFont="1" applyBorder="1" applyAlignment="1">
      <alignment horizontal="right" wrapText="1"/>
    </xf>
    <xf numFmtId="0" fontId="9" fillId="0" borderId="0" xfId="0" applyFont="1" applyAlignment="1"/>
    <xf numFmtId="0" fontId="5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right" wrapText="1"/>
    </xf>
    <xf numFmtId="3" fontId="9" fillId="0" borderId="8" xfId="0" applyNumberFormat="1" applyFont="1" applyBorder="1" applyAlignment="1">
      <alignment wrapText="1"/>
    </xf>
    <xf numFmtId="3" fontId="9" fillId="0" borderId="11" xfId="0" quotePrefix="1" applyNumberFormat="1" applyFont="1" applyBorder="1" applyAlignment="1">
      <alignment horizontal="center" wrapText="1"/>
    </xf>
    <xf numFmtId="3" fontId="9" fillId="0" borderId="13" xfId="0" quotePrefix="1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168" fontId="12" fillId="0" borderId="0" xfId="2" applyNumberFormat="1" applyFont="1" applyBorder="1" applyAlignment="1">
      <alignment wrapText="1"/>
    </xf>
    <xf numFmtId="0" fontId="3" fillId="0" borderId="0" xfId="0" applyFont="1" applyAlignment="1"/>
    <xf numFmtId="3" fontId="9" fillId="0" borderId="0" xfId="0" applyNumberFormat="1" applyFont="1" applyAlignment="1"/>
    <xf numFmtId="0" fontId="9" fillId="7" borderId="16" xfId="0" applyFont="1" applyFill="1" applyBorder="1" applyAlignment="1">
      <alignment wrapText="1"/>
    </xf>
    <xf numFmtId="3" fontId="9" fillId="6" borderId="9" xfId="0" applyNumberFormat="1" applyFont="1" applyFill="1" applyBorder="1" applyAlignment="1">
      <alignment wrapText="1"/>
    </xf>
    <xf numFmtId="166" fontId="9" fillId="6" borderId="9" xfId="0" applyNumberFormat="1" applyFont="1" applyFill="1" applyBorder="1" applyAlignment="1">
      <alignment wrapText="1"/>
    </xf>
    <xf numFmtId="165" fontId="9" fillId="6" borderId="12" xfId="0" applyNumberFormat="1" applyFont="1" applyFill="1" applyBorder="1" applyAlignment="1">
      <alignment horizontal="right" wrapText="1"/>
    </xf>
    <xf numFmtId="165" fontId="9" fillId="0" borderId="9" xfId="0" applyNumberFormat="1" applyFont="1" applyBorder="1" applyAlignment="1">
      <alignment horizontal="right" wrapText="1"/>
    </xf>
    <xf numFmtId="165" fontId="9" fillId="0" borderId="12" xfId="0" quotePrefix="1" applyNumberFormat="1" applyFont="1" applyBorder="1" applyAlignment="1">
      <alignment horizontal="right" wrapText="1"/>
    </xf>
    <xf numFmtId="165" fontId="9" fillId="0" borderId="14" xfId="0" applyNumberFormat="1" applyFont="1" applyBorder="1" applyAlignment="1">
      <alignment wrapText="1"/>
    </xf>
    <xf numFmtId="165" fontId="9" fillId="0" borderId="15" xfId="0" applyNumberFormat="1" applyFont="1" applyBorder="1" applyAlignment="1">
      <alignment horizontal="right" wrapText="1"/>
    </xf>
    <xf numFmtId="0" fontId="12" fillId="0" borderId="0" xfId="0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horizontal="right" wrapText="1"/>
    </xf>
    <xf numFmtId="166" fontId="9" fillId="0" borderId="0" xfId="0" applyNumberFormat="1" applyFont="1" applyAlignment="1"/>
    <xf numFmtId="166" fontId="9" fillId="0" borderId="9" xfId="0" applyNumberFormat="1" applyFont="1" applyBorder="1" applyAlignment="1">
      <alignment wrapText="1"/>
    </xf>
    <xf numFmtId="0" fontId="10" fillId="0" borderId="0" xfId="0" applyFont="1" applyBorder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3" fontId="13" fillId="0" borderId="0" xfId="0" applyNumberFormat="1" applyFont="1" applyAlignment="1"/>
    <xf numFmtId="10" fontId="13" fillId="0" borderId="0" xfId="0" applyNumberFormat="1" applyFont="1" applyAlignment="1"/>
    <xf numFmtId="165" fontId="12" fillId="0" borderId="0" xfId="0" quotePrefix="1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0" fontId="16" fillId="5" borderId="3" xfId="0" applyFont="1" applyFill="1" applyBorder="1" applyAlignment="1">
      <alignment horizontal="center" wrapText="1"/>
    </xf>
    <xf numFmtId="17" fontId="16" fillId="5" borderId="4" xfId="0" quotePrefix="1" applyNumberFormat="1" applyFont="1" applyFill="1" applyBorder="1" applyAlignment="1">
      <alignment horizontal="center" wrapText="1"/>
    </xf>
    <xf numFmtId="0" fontId="16" fillId="5" borderId="4" xfId="0" applyFont="1" applyFill="1" applyBorder="1" applyAlignment="1">
      <alignment horizontal="center" wrapText="1"/>
    </xf>
    <xf numFmtId="17" fontId="16" fillId="5" borderId="5" xfId="0" quotePrefix="1" applyNumberFormat="1" applyFont="1" applyFill="1" applyBorder="1" applyAlignment="1">
      <alignment horizontal="center" wrapText="1"/>
    </xf>
    <xf numFmtId="0" fontId="16" fillId="5" borderId="6" xfId="0" applyFont="1" applyFill="1" applyBorder="1" applyAlignment="1">
      <alignment horizontal="center" wrapText="1"/>
    </xf>
    <xf numFmtId="168" fontId="13" fillId="0" borderId="0" xfId="0" applyNumberFormat="1" applyFont="1" applyAlignment="1"/>
    <xf numFmtId="0" fontId="9" fillId="0" borderId="25" xfId="0" applyFont="1" applyBorder="1" applyAlignment="1">
      <alignment wrapText="1"/>
    </xf>
    <xf numFmtId="168" fontId="12" fillId="0" borderId="1" xfId="2" applyNumberFormat="1" applyFont="1" applyBorder="1" applyAlignment="1">
      <alignment wrapText="1"/>
    </xf>
    <xf numFmtId="0" fontId="16" fillId="5" borderId="23" xfId="0" applyFont="1" applyFill="1" applyBorder="1" applyAlignment="1">
      <alignment horizontal="center" wrapText="1"/>
    </xf>
    <xf numFmtId="0" fontId="5" fillId="0" borderId="0" xfId="0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horizontal="right" wrapText="1"/>
    </xf>
    <xf numFmtId="17" fontId="16" fillId="5" borderId="6" xfId="0" quotePrefix="1" applyNumberFormat="1" applyFont="1" applyFill="1" applyBorder="1" applyAlignment="1">
      <alignment horizontal="center" wrapText="1"/>
    </xf>
    <xf numFmtId="165" fontId="5" fillId="0" borderId="12" xfId="0" applyNumberFormat="1" applyFont="1" applyBorder="1" applyAlignment="1">
      <alignment horizontal="right" vertical="top" wrapText="1"/>
    </xf>
    <xf numFmtId="165" fontId="5" fillId="0" borderId="13" xfId="0" applyNumberFormat="1" applyFont="1" applyBorder="1" applyAlignment="1">
      <alignment horizontal="right" vertical="top" wrapText="1"/>
    </xf>
    <xf numFmtId="4" fontId="9" fillId="0" borderId="10" xfId="0" applyNumberFormat="1" applyFont="1" applyBorder="1" applyAlignment="1">
      <alignment wrapText="1"/>
    </xf>
    <xf numFmtId="4" fontId="9" fillId="0" borderId="11" xfId="0" applyNumberFormat="1" applyFont="1" applyBorder="1" applyAlignment="1">
      <alignment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horizontal="right"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9" xfId="0" applyNumberFormat="1" applyFont="1" applyBorder="1" applyAlignment="1">
      <alignment horizontal="right" vertical="center" wrapText="1"/>
    </xf>
    <xf numFmtId="166" fontId="9" fillId="0" borderId="9" xfId="0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0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9" fillId="6" borderId="16" xfId="0" applyFont="1" applyFill="1" applyBorder="1" applyAlignment="1">
      <alignment horizontal="left" wrapText="1"/>
    </xf>
    <xf numFmtId="0" fontId="9" fillId="6" borderId="17" xfId="0" applyFont="1" applyFill="1" applyBorder="1" applyAlignment="1">
      <alignment horizontal="left" wrapText="1"/>
    </xf>
    <xf numFmtId="0" fontId="9" fillId="6" borderId="18" xfId="0" applyFont="1" applyFill="1" applyBorder="1" applyAlignment="1">
      <alignment horizontal="left" wrapText="1"/>
    </xf>
    <xf numFmtId="0" fontId="9" fillId="3" borderId="19" xfId="0" applyFont="1" applyFill="1" applyBorder="1" applyAlignment="1">
      <alignment horizontal="left" wrapText="1"/>
    </xf>
    <xf numFmtId="0" fontId="9" fillId="3" borderId="20" xfId="0" applyFont="1" applyFill="1" applyBorder="1" applyAlignment="1">
      <alignment horizontal="left" wrapText="1"/>
    </xf>
    <xf numFmtId="0" fontId="9" fillId="3" borderId="21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topLeftCell="A88" zoomScale="70" zoomScaleNormal="115" zoomScalePageLayoutView="70" workbookViewId="0">
      <selection activeCell="H30" sqref="H30"/>
    </sheetView>
  </sheetViews>
  <sheetFormatPr defaultColWidth="8.7265625" defaultRowHeight="12.6" x14ac:dyDescent="0.2"/>
  <cols>
    <col min="1" max="1" width="38.453125" style="4" customWidth="1"/>
    <col min="2" max="2" width="15" style="4" customWidth="1"/>
    <col min="3" max="3" width="15.26953125" style="4" customWidth="1"/>
    <col min="4" max="4" width="8.90625" style="4" customWidth="1"/>
    <col min="5" max="6" width="18.36328125" style="4" customWidth="1"/>
    <col min="7" max="7" width="8.90625" style="4" customWidth="1"/>
    <col min="8" max="8" width="45.26953125" style="4" bestFit="1" customWidth="1"/>
    <col min="9" max="9" width="16.453125" style="5" bestFit="1" customWidth="1"/>
    <col min="10" max="16384" width="8.7265625" style="4"/>
  </cols>
  <sheetData>
    <row r="1" spans="1:8" ht="14.4" thickBot="1" x14ac:dyDescent="0.25">
      <c r="A1" s="8" t="s">
        <v>6</v>
      </c>
    </row>
    <row r="2" spans="1:8" ht="21.75" customHeight="1" x14ac:dyDescent="0.2">
      <c r="A2" s="23" t="s">
        <v>5</v>
      </c>
      <c r="B2" s="24" t="s">
        <v>68</v>
      </c>
      <c r="C2" s="24" t="s">
        <v>69</v>
      </c>
      <c r="D2" s="25" t="s">
        <v>3</v>
      </c>
      <c r="E2" s="26" t="s">
        <v>70</v>
      </c>
      <c r="F2" s="26" t="s">
        <v>71</v>
      </c>
      <c r="G2" s="27" t="s">
        <v>4</v>
      </c>
    </row>
    <row r="3" spans="1:8" x14ac:dyDescent="0.2">
      <c r="A3" s="103" t="s">
        <v>12</v>
      </c>
      <c r="B3" s="104"/>
      <c r="C3" s="104"/>
      <c r="D3" s="104"/>
      <c r="E3" s="104"/>
      <c r="F3" s="104"/>
      <c r="G3" s="105"/>
    </row>
    <row r="4" spans="1:8" x14ac:dyDescent="0.2">
      <c r="A4" s="10" t="s">
        <v>7</v>
      </c>
      <c r="B4" s="13">
        <v>17995893826.870499</v>
      </c>
      <c r="C4" s="13">
        <v>23146529681.163399</v>
      </c>
      <c r="D4" s="14">
        <v>-22.252302722012264</v>
      </c>
      <c r="E4" s="13">
        <v>89644161900.2034</v>
      </c>
      <c r="F4" s="13">
        <v>123547202828.73599</v>
      </c>
      <c r="G4" s="28">
        <v>-27.441366661720203</v>
      </c>
    </row>
    <row r="5" spans="1:8" x14ac:dyDescent="0.2">
      <c r="A5" s="10" t="s">
        <v>8</v>
      </c>
      <c r="B5" s="13">
        <v>17552985587.060501</v>
      </c>
      <c r="C5" s="13">
        <v>22874131170.0634</v>
      </c>
      <c r="D5" s="14">
        <v>-23.262722170479499</v>
      </c>
      <c r="E5" s="13">
        <v>87353829473.103394</v>
      </c>
      <c r="F5" s="13">
        <v>121296193072.756</v>
      </c>
      <c r="G5" s="28">
        <v>-27.983041132456044</v>
      </c>
    </row>
    <row r="6" spans="1:8" ht="12.75" customHeight="1" x14ac:dyDescent="0.2">
      <c r="A6" s="10" t="s">
        <v>9</v>
      </c>
      <c r="B6" s="13">
        <v>442908239.81</v>
      </c>
      <c r="C6" s="13">
        <v>272398511.10000002</v>
      </c>
      <c r="D6" s="14">
        <v>62.595690417487006</v>
      </c>
      <c r="E6" s="13">
        <v>2290332427.0999999</v>
      </c>
      <c r="F6" s="13">
        <v>2251009755.98</v>
      </c>
      <c r="G6" s="15">
        <v>1.7468903018094784</v>
      </c>
    </row>
    <row r="7" spans="1:8" x14ac:dyDescent="0.2">
      <c r="A7" s="10" t="s">
        <v>10</v>
      </c>
      <c r="B7" s="13">
        <v>2312186</v>
      </c>
      <c r="C7" s="13">
        <v>2557029</v>
      </c>
      <c r="D7" s="14">
        <v>-9.575292263013047</v>
      </c>
      <c r="E7" s="13">
        <v>10556205</v>
      </c>
      <c r="F7" s="13">
        <v>12886085</v>
      </c>
      <c r="G7" s="15">
        <v>-18.080588479743852</v>
      </c>
    </row>
    <row r="8" spans="1:8" x14ac:dyDescent="0.2">
      <c r="A8" s="10" t="s">
        <v>11</v>
      </c>
      <c r="B8" s="29">
        <v>62948.5</v>
      </c>
      <c r="C8" s="29">
        <v>57754.98</v>
      </c>
      <c r="D8" s="14">
        <v>8.9923327823851587</v>
      </c>
      <c r="E8" s="29">
        <v>62948.5</v>
      </c>
      <c r="F8" s="29">
        <v>57754.98</v>
      </c>
      <c r="G8" s="15">
        <v>8.9923327823851587</v>
      </c>
    </row>
    <row r="9" spans="1:8" x14ac:dyDescent="0.2">
      <c r="A9" s="103" t="s">
        <v>13</v>
      </c>
      <c r="B9" s="104"/>
      <c r="C9" s="104"/>
      <c r="D9" s="104"/>
      <c r="E9" s="104"/>
      <c r="F9" s="104"/>
      <c r="G9" s="105"/>
    </row>
    <row r="10" spans="1:8" x14ac:dyDescent="0.2">
      <c r="A10" s="10" t="s">
        <v>14</v>
      </c>
      <c r="B10" s="13">
        <v>975165865.95000005</v>
      </c>
      <c r="C10" s="13">
        <v>1203901640.53</v>
      </c>
      <c r="D10" s="14">
        <v>-18.999540068680552</v>
      </c>
      <c r="E10" s="13">
        <v>1065290603.33</v>
      </c>
      <c r="F10" s="13">
        <v>1479221866.74</v>
      </c>
      <c r="G10" s="15">
        <v>-27.983041132446694</v>
      </c>
    </row>
    <row r="11" spans="1:8" ht="12.75" customHeight="1" x14ac:dyDescent="0.2">
      <c r="A11" s="10" t="s">
        <v>15</v>
      </c>
      <c r="B11" s="13">
        <v>24606013.32</v>
      </c>
      <c r="C11" s="13">
        <v>14336763.74</v>
      </c>
      <c r="D11" s="14">
        <v>71.628784335397015</v>
      </c>
      <c r="E11" s="13">
        <v>27930883.260000002</v>
      </c>
      <c r="F11" s="13">
        <v>27451338.489999998</v>
      </c>
      <c r="G11" s="15">
        <v>1.7468903025427807</v>
      </c>
      <c r="H11" s="4" t="s">
        <v>1</v>
      </c>
    </row>
    <row r="12" spans="1:8" ht="13.2" thickBot="1" x14ac:dyDescent="0.25">
      <c r="A12" s="11" t="s">
        <v>10</v>
      </c>
      <c r="B12" s="20">
        <v>128455</v>
      </c>
      <c r="C12" s="20">
        <v>134580</v>
      </c>
      <c r="D12" s="30">
        <v>-4.5511963144598049</v>
      </c>
      <c r="E12" s="20">
        <v>128734</v>
      </c>
      <c r="F12" s="20">
        <v>157147</v>
      </c>
      <c r="G12" s="31">
        <v>-18.080523331657616</v>
      </c>
    </row>
    <row r="13" spans="1:8" ht="13.2" thickBot="1" x14ac:dyDescent="0.25">
      <c r="A13" s="32"/>
      <c r="B13" s="32"/>
      <c r="C13" s="32"/>
      <c r="D13" s="32"/>
      <c r="E13" s="32"/>
      <c r="F13" s="32"/>
      <c r="G13" s="32"/>
    </row>
    <row r="14" spans="1:8" ht="24" customHeight="1" x14ac:dyDescent="0.2">
      <c r="A14" s="23" t="s">
        <v>0</v>
      </c>
      <c r="B14" s="24" t="str">
        <f t="shared" ref="B14:G14" si="0">B2</f>
        <v>Kwiecień 2023</v>
      </c>
      <c r="C14" s="24" t="str">
        <f t="shared" si="0"/>
        <v>Kwiecień 2022</v>
      </c>
      <c r="D14" s="25" t="str">
        <f t="shared" si="0"/>
        <v xml:space="preserve">Zmiana % </v>
      </c>
      <c r="E14" s="26" t="str">
        <f t="shared" si="0"/>
        <v>Styczeń - Kwiecień 2023</v>
      </c>
      <c r="F14" s="24" t="str">
        <f t="shared" si="0"/>
        <v>Styczeń - Kwiecień 2022</v>
      </c>
      <c r="G14" s="27" t="str">
        <f t="shared" si="0"/>
        <v>Zmiana %</v>
      </c>
    </row>
    <row r="15" spans="1:8" x14ac:dyDescent="0.2">
      <c r="A15" s="103" t="s">
        <v>12</v>
      </c>
      <c r="B15" s="104"/>
      <c r="C15" s="104"/>
      <c r="D15" s="104"/>
      <c r="E15" s="104"/>
      <c r="F15" s="104"/>
      <c r="G15" s="105"/>
    </row>
    <row r="16" spans="1:8" x14ac:dyDescent="0.2">
      <c r="A16" s="10" t="s">
        <v>7</v>
      </c>
      <c r="B16" s="13">
        <v>161651826.18040001</v>
      </c>
      <c r="C16" s="13">
        <v>249520042.09639999</v>
      </c>
      <c r="D16" s="14">
        <v>-35.214893031339265</v>
      </c>
      <c r="E16" s="13">
        <v>820301522.80309999</v>
      </c>
      <c r="F16" s="13">
        <v>1272465006.5295</v>
      </c>
      <c r="G16" s="15">
        <v>-35.534453317472611</v>
      </c>
    </row>
    <row r="17" spans="1:7" x14ac:dyDescent="0.2">
      <c r="A17" s="10" t="s">
        <v>14</v>
      </c>
      <c r="B17" s="13">
        <v>160111030.18040001</v>
      </c>
      <c r="C17" s="13">
        <v>238974915.84639999</v>
      </c>
      <c r="D17" s="14">
        <v>-33.000905298650409</v>
      </c>
      <c r="E17" s="13">
        <v>777651361.00310004</v>
      </c>
      <c r="F17" s="13">
        <v>1240696145.2795</v>
      </c>
      <c r="G17" s="15">
        <v>-37.321368816865849</v>
      </c>
    </row>
    <row r="18" spans="1:7" ht="12.75" customHeight="1" x14ac:dyDescent="0.2">
      <c r="A18" s="10" t="s">
        <v>15</v>
      </c>
      <c r="B18" s="13">
        <v>1540796</v>
      </c>
      <c r="C18" s="13">
        <v>10545126.25</v>
      </c>
      <c r="D18" s="14">
        <v>-85.388548572379591</v>
      </c>
      <c r="E18" s="13">
        <v>42650161.799999997</v>
      </c>
      <c r="F18" s="13">
        <v>31768861.25</v>
      </c>
      <c r="G18" s="15">
        <v>34.251465497523917</v>
      </c>
    </row>
    <row r="19" spans="1:7" x14ac:dyDescent="0.2">
      <c r="A19" s="10" t="s">
        <v>10</v>
      </c>
      <c r="B19" s="13">
        <v>111781</v>
      </c>
      <c r="C19" s="13">
        <v>150600</v>
      </c>
      <c r="D19" s="14">
        <v>-25.776228419654711</v>
      </c>
      <c r="E19" s="13">
        <v>547040</v>
      </c>
      <c r="F19" s="13">
        <v>742686</v>
      </c>
      <c r="G19" s="15">
        <v>-26.343030567426883</v>
      </c>
    </row>
    <row r="20" spans="1:7" x14ac:dyDescent="0.2">
      <c r="A20" s="10" t="s">
        <v>16</v>
      </c>
      <c r="B20" s="29">
        <v>331.41</v>
      </c>
      <c r="C20" s="29">
        <v>336.97</v>
      </c>
      <c r="D20" s="14">
        <v>-1.649998516188389</v>
      </c>
      <c r="E20" s="29">
        <v>331.41</v>
      </c>
      <c r="F20" s="29">
        <v>336.97</v>
      </c>
      <c r="G20" s="15">
        <v>-1.649998516188389</v>
      </c>
    </row>
    <row r="21" spans="1:7" x14ac:dyDescent="0.2">
      <c r="A21" s="103" t="s">
        <v>13</v>
      </c>
      <c r="B21" s="104" t="s">
        <v>17</v>
      </c>
      <c r="C21" s="104" t="s">
        <v>17</v>
      </c>
      <c r="D21" s="104" t="s">
        <v>17</v>
      </c>
      <c r="E21" s="104"/>
      <c r="F21" s="104"/>
      <c r="G21" s="105"/>
    </row>
    <row r="22" spans="1:7" x14ac:dyDescent="0.2">
      <c r="A22" s="10" t="s">
        <v>18</v>
      </c>
      <c r="B22" s="13">
        <v>8895057.2300000004</v>
      </c>
      <c r="C22" s="13">
        <v>12577627.15</v>
      </c>
      <c r="D22" s="14">
        <v>-29.278733389707767</v>
      </c>
      <c r="E22" s="13">
        <v>9483553.1799999997</v>
      </c>
      <c r="F22" s="13">
        <v>15130440.800000001</v>
      </c>
      <c r="G22" s="15">
        <v>-37.321368852651013</v>
      </c>
    </row>
    <row r="23" spans="1:7" ht="12.75" customHeight="1" x14ac:dyDescent="0.2">
      <c r="A23" s="10" t="s">
        <v>19</v>
      </c>
      <c r="B23" s="13">
        <v>85599.78</v>
      </c>
      <c r="C23" s="13">
        <v>555006.64</v>
      </c>
      <c r="D23" s="14">
        <v>-84.576800738816388</v>
      </c>
      <c r="E23" s="13">
        <v>520123.92</v>
      </c>
      <c r="F23" s="13">
        <v>387425.14</v>
      </c>
      <c r="G23" s="15">
        <v>34.251463392385936</v>
      </c>
    </row>
    <row r="24" spans="1:7" ht="13.2" thickBot="1" x14ac:dyDescent="0.25">
      <c r="A24" s="11" t="s">
        <v>20</v>
      </c>
      <c r="B24" s="20">
        <v>6210</v>
      </c>
      <c r="C24" s="20">
        <v>7926</v>
      </c>
      <c r="D24" s="30">
        <v>-21.650264950794849</v>
      </c>
      <c r="E24" s="20">
        <v>6671</v>
      </c>
      <c r="F24" s="20">
        <v>9057</v>
      </c>
      <c r="G24" s="31">
        <v>-26.344264105112071</v>
      </c>
    </row>
    <row r="25" spans="1:7" ht="13.2" thickBot="1" x14ac:dyDescent="0.25">
      <c r="A25" s="33"/>
      <c r="B25" s="34"/>
      <c r="C25" s="34"/>
      <c r="D25" s="35"/>
      <c r="E25" s="34"/>
      <c r="F25" s="34"/>
      <c r="G25" s="36"/>
    </row>
    <row r="26" spans="1:7" ht="27.6" customHeight="1" x14ac:dyDescent="0.2">
      <c r="A26" s="23" t="s">
        <v>2</v>
      </c>
      <c r="B26" s="24" t="str">
        <f t="shared" ref="B26:G26" si="1">B2</f>
        <v>Kwiecień 2023</v>
      </c>
      <c r="C26" s="24" t="str">
        <f t="shared" si="1"/>
        <v>Kwiecień 2022</v>
      </c>
      <c r="D26" s="25" t="str">
        <f t="shared" si="1"/>
        <v xml:space="preserve">Zmiana % </v>
      </c>
      <c r="E26" s="24" t="str">
        <f t="shared" si="1"/>
        <v>Styczeń - Kwiecień 2023</v>
      </c>
      <c r="F26" s="24" t="str">
        <f t="shared" si="1"/>
        <v>Styczeń - Kwiecień 2022</v>
      </c>
      <c r="G26" s="27" t="str">
        <f t="shared" si="1"/>
        <v>Zmiana %</v>
      </c>
    </row>
    <row r="27" spans="1:7" ht="13.2" thickBot="1" x14ac:dyDescent="0.25">
      <c r="A27" s="37" t="s">
        <v>7</v>
      </c>
      <c r="B27" s="20">
        <v>667171.30000000005</v>
      </c>
      <c r="C27" s="38" t="s">
        <v>73</v>
      </c>
      <c r="D27" s="38" t="s">
        <v>73</v>
      </c>
      <c r="E27" s="20">
        <v>1791379</v>
      </c>
      <c r="F27" s="38" t="s">
        <v>73</v>
      </c>
      <c r="G27" s="39" t="s">
        <v>73</v>
      </c>
    </row>
    <row r="28" spans="1:7" ht="13.5" customHeight="1" x14ac:dyDescent="0.2">
      <c r="A28" s="40"/>
      <c r="B28" s="34"/>
      <c r="C28" s="34"/>
      <c r="D28" s="41"/>
      <c r="E28" s="34"/>
      <c r="F28" s="34"/>
      <c r="G28" s="41"/>
    </row>
    <row r="29" spans="1:7" ht="13.2" thickBot="1" x14ac:dyDescent="0.25">
      <c r="A29" s="42" t="s">
        <v>21</v>
      </c>
      <c r="B29" s="43"/>
      <c r="C29" s="43"/>
      <c r="D29" s="32"/>
      <c r="E29" s="43"/>
      <c r="F29" s="43"/>
      <c r="G29" s="32"/>
    </row>
    <row r="30" spans="1:7" ht="24.6" customHeight="1" x14ac:dyDescent="0.2">
      <c r="A30" s="23" t="s">
        <v>22</v>
      </c>
      <c r="B30" s="24" t="str">
        <f t="shared" ref="B30:G30" si="2">B2</f>
        <v>Kwiecień 2023</v>
      </c>
      <c r="C30" s="24" t="str">
        <f t="shared" si="2"/>
        <v>Kwiecień 2022</v>
      </c>
      <c r="D30" s="25" t="str">
        <f t="shared" si="2"/>
        <v xml:space="preserve">Zmiana % </v>
      </c>
      <c r="E30" s="26" t="str">
        <f t="shared" si="2"/>
        <v>Styczeń - Kwiecień 2023</v>
      </c>
      <c r="F30" s="24" t="str">
        <f t="shared" si="2"/>
        <v>Styczeń - Kwiecień 2022</v>
      </c>
      <c r="G30" s="27" t="str">
        <f t="shared" si="2"/>
        <v>Zmiana %</v>
      </c>
    </row>
    <row r="31" spans="1:7" x14ac:dyDescent="0.2">
      <c r="A31" s="103" t="s">
        <v>12</v>
      </c>
      <c r="B31" s="104"/>
      <c r="C31" s="104"/>
      <c r="D31" s="104"/>
      <c r="E31" s="104"/>
      <c r="F31" s="104"/>
      <c r="G31" s="105"/>
    </row>
    <row r="32" spans="1:7" ht="13.8" customHeight="1" x14ac:dyDescent="0.2">
      <c r="A32" s="44" t="s">
        <v>23</v>
      </c>
      <c r="B32" s="45">
        <v>822238</v>
      </c>
      <c r="C32" s="45">
        <v>901228</v>
      </c>
      <c r="D32" s="46">
        <v>-8.7647077099246786</v>
      </c>
      <c r="E32" s="45">
        <v>4689002</v>
      </c>
      <c r="F32" s="45">
        <v>4872090</v>
      </c>
      <c r="G32" s="47">
        <v>-3.7578944559726879</v>
      </c>
    </row>
    <row r="33" spans="1:11" x14ac:dyDescent="0.2">
      <c r="A33" s="12" t="s">
        <v>25</v>
      </c>
      <c r="B33" s="13">
        <v>571587</v>
      </c>
      <c r="C33" s="13">
        <v>508071</v>
      </c>
      <c r="D33" s="14">
        <v>12.501402363055547</v>
      </c>
      <c r="E33" s="13">
        <v>2871063</v>
      </c>
      <c r="F33" s="13">
        <v>2826026</v>
      </c>
      <c r="G33" s="15">
        <v>1.5936512969095151</v>
      </c>
      <c r="H33" s="6"/>
    </row>
    <row r="34" spans="1:11" x14ac:dyDescent="0.2">
      <c r="A34" s="12" t="s">
        <v>26</v>
      </c>
      <c r="B34" s="13">
        <v>80513</v>
      </c>
      <c r="C34" s="13">
        <v>129068</v>
      </c>
      <c r="D34" s="14">
        <v>-37.619704341897297</v>
      </c>
      <c r="E34" s="13">
        <v>480001</v>
      </c>
      <c r="F34" s="13">
        <v>803548</v>
      </c>
      <c r="G34" s="15">
        <v>-40.264800609297765</v>
      </c>
      <c r="H34" s="6"/>
    </row>
    <row r="35" spans="1:11" x14ac:dyDescent="0.2">
      <c r="A35" s="12" t="s">
        <v>27</v>
      </c>
      <c r="B35" s="13">
        <v>147677</v>
      </c>
      <c r="C35" s="13">
        <v>240029</v>
      </c>
      <c r="D35" s="14">
        <v>-38.475350895100178</v>
      </c>
      <c r="E35" s="13">
        <v>1240688</v>
      </c>
      <c r="F35" s="13">
        <v>1126441</v>
      </c>
      <c r="G35" s="15">
        <v>10.142297732415638</v>
      </c>
      <c r="H35" s="6"/>
    </row>
    <row r="36" spans="1:11" x14ac:dyDescent="0.2">
      <c r="A36" s="12" t="s">
        <v>28</v>
      </c>
      <c r="B36" s="13">
        <v>0</v>
      </c>
      <c r="C36" s="13">
        <v>0</v>
      </c>
      <c r="D36" s="48" t="s">
        <v>74</v>
      </c>
      <c r="E36" s="13">
        <v>0</v>
      </c>
      <c r="F36" s="13">
        <v>0</v>
      </c>
      <c r="G36" s="15" t="s">
        <v>74</v>
      </c>
    </row>
    <row r="37" spans="1:11" x14ac:dyDescent="0.2">
      <c r="A37" s="12" t="s">
        <v>29</v>
      </c>
      <c r="B37" s="13">
        <v>22461</v>
      </c>
      <c r="C37" s="13">
        <v>24060</v>
      </c>
      <c r="D37" s="14">
        <v>-6.645885286783038</v>
      </c>
      <c r="E37" s="13">
        <v>97250</v>
      </c>
      <c r="F37" s="13">
        <v>116075</v>
      </c>
      <c r="G37" s="15">
        <v>-16.217962524230025</v>
      </c>
    </row>
    <row r="38" spans="1:11" x14ac:dyDescent="0.2">
      <c r="A38" s="103" t="s">
        <v>13</v>
      </c>
      <c r="B38" s="104"/>
      <c r="C38" s="104"/>
      <c r="D38" s="104"/>
      <c r="E38" s="104"/>
      <c r="F38" s="104"/>
      <c r="G38" s="105"/>
      <c r="H38" s="7"/>
    </row>
    <row r="39" spans="1:11" ht="12.75" customHeight="1" x14ac:dyDescent="0.2">
      <c r="A39" s="106" t="s">
        <v>23</v>
      </c>
      <c r="B39" s="107"/>
      <c r="C39" s="107"/>
      <c r="D39" s="107"/>
      <c r="E39" s="107"/>
      <c r="F39" s="107"/>
      <c r="G39" s="108"/>
      <c r="H39" s="7"/>
    </row>
    <row r="40" spans="1:11" x14ac:dyDescent="0.2">
      <c r="A40" s="12" t="s">
        <v>25</v>
      </c>
      <c r="B40" s="13">
        <v>31755</v>
      </c>
      <c r="C40" s="13">
        <v>26741</v>
      </c>
      <c r="D40" s="14">
        <v>18.750233723495757</v>
      </c>
      <c r="E40" s="13">
        <v>35013</v>
      </c>
      <c r="F40" s="13">
        <v>34464</v>
      </c>
      <c r="G40" s="15">
        <v>1.5929665738161569</v>
      </c>
      <c r="H40" s="7"/>
    </row>
    <row r="41" spans="1:11" x14ac:dyDescent="0.2">
      <c r="A41" s="12" t="s">
        <v>26</v>
      </c>
      <c r="B41" s="13">
        <v>4473</v>
      </c>
      <c r="C41" s="13">
        <v>6793</v>
      </c>
      <c r="D41" s="14">
        <v>-34.15280435742676</v>
      </c>
      <c r="E41" s="13">
        <v>5854</v>
      </c>
      <c r="F41" s="13">
        <v>9799</v>
      </c>
      <c r="G41" s="15">
        <v>-40.259210123481992</v>
      </c>
      <c r="H41" s="7"/>
    </row>
    <row r="42" spans="1:11" x14ac:dyDescent="0.2">
      <c r="A42" s="12" t="s">
        <v>27</v>
      </c>
      <c r="B42" s="13">
        <v>8204</v>
      </c>
      <c r="C42" s="13">
        <v>12633</v>
      </c>
      <c r="D42" s="14">
        <v>-35.058972532256782</v>
      </c>
      <c r="E42" s="13">
        <v>15130</v>
      </c>
      <c r="F42" s="13">
        <v>13737</v>
      </c>
      <c r="G42" s="15">
        <v>10.140496469389237</v>
      </c>
    </row>
    <row r="43" spans="1:11" x14ac:dyDescent="0.2">
      <c r="A43" s="12" t="s">
        <v>28</v>
      </c>
      <c r="B43" s="17">
        <v>0</v>
      </c>
      <c r="C43" s="13">
        <v>0</v>
      </c>
      <c r="D43" s="18" t="s">
        <v>74</v>
      </c>
      <c r="E43" s="17">
        <v>0</v>
      </c>
      <c r="F43" s="13">
        <v>0</v>
      </c>
      <c r="G43" s="49" t="s">
        <v>74</v>
      </c>
    </row>
    <row r="44" spans="1:11" x14ac:dyDescent="0.2">
      <c r="A44" s="16" t="s">
        <v>29</v>
      </c>
      <c r="B44" s="17">
        <v>1248</v>
      </c>
      <c r="C44" s="17">
        <v>1266</v>
      </c>
      <c r="D44" s="50">
        <v>-1.4218009478673022</v>
      </c>
      <c r="E44" s="17">
        <v>1186</v>
      </c>
      <c r="F44" s="17">
        <v>1416</v>
      </c>
      <c r="G44" s="51">
        <v>-16.242937853107343</v>
      </c>
    </row>
    <row r="45" spans="1:11" x14ac:dyDescent="0.2">
      <c r="A45" s="103" t="s">
        <v>24</v>
      </c>
      <c r="B45" s="104"/>
      <c r="C45" s="104"/>
      <c r="D45" s="104"/>
      <c r="E45" s="104"/>
      <c r="F45" s="104"/>
      <c r="G45" s="105"/>
      <c r="K45" s="1"/>
    </row>
    <row r="46" spans="1:11" x14ac:dyDescent="0.2">
      <c r="A46" s="12" t="s">
        <v>25</v>
      </c>
      <c r="B46" s="13">
        <v>60038</v>
      </c>
      <c r="C46" s="13">
        <v>35272</v>
      </c>
      <c r="D46" s="14">
        <v>70.214334316171474</v>
      </c>
      <c r="E46" s="13">
        <v>60038</v>
      </c>
      <c r="F46" s="13">
        <v>35272</v>
      </c>
      <c r="G46" s="15">
        <v>70.214334316171474</v>
      </c>
    </row>
    <row r="47" spans="1:11" x14ac:dyDescent="0.2">
      <c r="A47" s="12" t="s">
        <v>26</v>
      </c>
      <c r="B47" s="13">
        <v>28293</v>
      </c>
      <c r="C47" s="13">
        <v>36459</v>
      </c>
      <c r="D47" s="14">
        <v>-22.397761869497245</v>
      </c>
      <c r="E47" s="13">
        <v>28293</v>
      </c>
      <c r="F47" s="13">
        <v>36459</v>
      </c>
      <c r="G47" s="15">
        <v>-22.397761869497245</v>
      </c>
    </row>
    <row r="48" spans="1:11" x14ac:dyDescent="0.2">
      <c r="A48" s="12" t="s">
        <v>27</v>
      </c>
      <c r="B48" s="13">
        <v>265651</v>
      </c>
      <c r="C48" s="13">
        <v>306541</v>
      </c>
      <c r="D48" s="14">
        <v>-13.339161808697696</v>
      </c>
      <c r="E48" s="13">
        <v>265651</v>
      </c>
      <c r="F48" s="13">
        <v>306541</v>
      </c>
      <c r="G48" s="15">
        <v>-13.339161808697696</v>
      </c>
    </row>
    <row r="49" spans="1:8" x14ac:dyDescent="0.2">
      <c r="A49" s="12" t="s">
        <v>28</v>
      </c>
      <c r="B49" s="13">
        <v>0</v>
      </c>
      <c r="C49" s="13">
        <v>0</v>
      </c>
      <c r="D49" s="18" t="s">
        <v>74</v>
      </c>
      <c r="E49" s="13">
        <v>0</v>
      </c>
      <c r="F49" s="13">
        <v>0</v>
      </c>
      <c r="G49" s="49" t="s">
        <v>74</v>
      </c>
    </row>
    <row r="50" spans="1:8" ht="13.2" thickBot="1" x14ac:dyDescent="0.25">
      <c r="A50" s="19" t="s">
        <v>29</v>
      </c>
      <c r="B50" s="20">
        <v>13373</v>
      </c>
      <c r="C50" s="20">
        <v>16364</v>
      </c>
      <c r="D50" s="30">
        <v>-18.27792715717429</v>
      </c>
      <c r="E50" s="20">
        <v>13373</v>
      </c>
      <c r="F50" s="20">
        <v>16364</v>
      </c>
      <c r="G50" s="31">
        <v>-18.27792715717429</v>
      </c>
    </row>
    <row r="51" spans="1:8" ht="22.5" customHeight="1" x14ac:dyDescent="0.2">
      <c r="A51" s="52"/>
      <c r="B51" s="53"/>
      <c r="C51" s="53"/>
      <c r="D51" s="54"/>
      <c r="E51" s="53"/>
      <c r="F51" s="53"/>
      <c r="G51" s="54"/>
    </row>
    <row r="52" spans="1:8" ht="13.2" thickBot="1" x14ac:dyDescent="0.25">
      <c r="A52" s="42" t="s">
        <v>30</v>
      </c>
      <c r="B52" s="55"/>
      <c r="C52" s="32"/>
      <c r="D52" s="32"/>
      <c r="E52" s="55"/>
      <c r="F52" s="32"/>
      <c r="G52" s="32"/>
    </row>
    <row r="53" spans="1:8" ht="27" customHeight="1" x14ac:dyDescent="0.2">
      <c r="A53" s="23" t="s">
        <v>31</v>
      </c>
      <c r="B53" s="24" t="str">
        <f t="shared" ref="B53:G53" si="3">B2</f>
        <v>Kwiecień 2023</v>
      </c>
      <c r="C53" s="24" t="str">
        <f t="shared" si="3"/>
        <v>Kwiecień 2022</v>
      </c>
      <c r="D53" s="25" t="str">
        <f t="shared" si="3"/>
        <v xml:space="preserve">Zmiana % </v>
      </c>
      <c r="E53" s="26" t="str">
        <f t="shared" si="3"/>
        <v>Styczeń - Kwiecień 2023</v>
      </c>
      <c r="F53" s="24" t="str">
        <f t="shared" si="3"/>
        <v>Styczeń - Kwiecień 2022</v>
      </c>
      <c r="G53" s="27" t="str">
        <f t="shared" si="3"/>
        <v>Zmiana %</v>
      </c>
    </row>
    <row r="54" spans="1:8" x14ac:dyDescent="0.2">
      <c r="A54" s="12" t="s">
        <v>63</v>
      </c>
      <c r="B54" s="56">
        <v>100.56</v>
      </c>
      <c r="C54" s="56">
        <v>97.47</v>
      </c>
      <c r="D54" s="14">
        <v>3.1702062172976442</v>
      </c>
      <c r="E54" s="56">
        <v>100.56</v>
      </c>
      <c r="F54" s="56">
        <v>97.47</v>
      </c>
      <c r="G54" s="15">
        <v>3.1702062172976442</v>
      </c>
    </row>
    <row r="55" spans="1:8" x14ac:dyDescent="0.2">
      <c r="A55" s="12" t="s">
        <v>7</v>
      </c>
      <c r="B55" s="13">
        <v>844148122.31659997</v>
      </c>
      <c r="C55" s="13">
        <v>909660432.95239997</v>
      </c>
      <c r="D55" s="14">
        <v>-7.2018423867434622</v>
      </c>
      <c r="E55" s="13">
        <v>2195733519.1325998</v>
      </c>
      <c r="F55" s="13">
        <v>2976984402.4552999</v>
      </c>
      <c r="G55" s="15">
        <v>-26.243029109536309</v>
      </c>
    </row>
    <row r="56" spans="1:8" x14ac:dyDescent="0.2">
      <c r="A56" s="12" t="s">
        <v>14</v>
      </c>
      <c r="B56" s="13">
        <v>829534678.91659999</v>
      </c>
      <c r="C56" s="13">
        <v>879763608.40240002</v>
      </c>
      <c r="D56" s="14">
        <v>-5.7093665850776461</v>
      </c>
      <c r="E56" s="13">
        <v>2143006573.6726</v>
      </c>
      <c r="F56" s="13">
        <v>2938370967.2753</v>
      </c>
      <c r="G56" s="15">
        <v>-27.068208965467267</v>
      </c>
    </row>
    <row r="57" spans="1:8" x14ac:dyDescent="0.2">
      <c r="A57" s="12" t="s">
        <v>15</v>
      </c>
      <c r="B57" s="13">
        <v>14613443.4</v>
      </c>
      <c r="C57" s="13">
        <v>29896824.550000001</v>
      </c>
      <c r="D57" s="18">
        <v>-51.120416231629527</v>
      </c>
      <c r="E57" s="13">
        <v>52726945.460000001</v>
      </c>
      <c r="F57" s="13">
        <v>38613435.18</v>
      </c>
      <c r="G57" s="15">
        <v>36.550776210944733</v>
      </c>
      <c r="H57" s="6"/>
    </row>
    <row r="58" spans="1:8" ht="15" customHeight="1" thickBot="1" x14ac:dyDescent="0.25">
      <c r="A58" s="19" t="s">
        <v>10</v>
      </c>
      <c r="B58" s="20">
        <v>11878</v>
      </c>
      <c r="C58" s="20">
        <v>15931</v>
      </c>
      <c r="D58" s="30">
        <v>-25.440964157931077</v>
      </c>
      <c r="E58" s="20">
        <v>42114</v>
      </c>
      <c r="F58" s="20">
        <v>48965</v>
      </c>
      <c r="G58" s="31">
        <v>-13.991626672112734</v>
      </c>
      <c r="H58" s="6"/>
    </row>
    <row r="59" spans="1:8" ht="13.2" thickBot="1" x14ac:dyDescent="0.25">
      <c r="A59" s="57"/>
      <c r="B59" s="58"/>
      <c r="C59" s="58"/>
      <c r="D59" s="59"/>
      <c r="E59" s="58"/>
      <c r="F59" s="58"/>
      <c r="G59" s="59"/>
    </row>
    <row r="60" spans="1:8" ht="25.95" customHeight="1" x14ac:dyDescent="0.2">
      <c r="A60" s="23" t="s">
        <v>32</v>
      </c>
      <c r="B60" s="24" t="str">
        <f t="shared" ref="B60:G60" si="4">B2</f>
        <v>Kwiecień 2023</v>
      </c>
      <c r="C60" s="24" t="str">
        <f t="shared" si="4"/>
        <v>Kwiecień 2022</v>
      </c>
      <c r="D60" s="25" t="str">
        <f t="shared" si="4"/>
        <v xml:space="preserve">Zmiana % </v>
      </c>
      <c r="E60" s="26" t="str">
        <f t="shared" si="4"/>
        <v>Styczeń - Kwiecień 2023</v>
      </c>
      <c r="F60" s="24" t="str">
        <f t="shared" si="4"/>
        <v>Styczeń - Kwiecień 2022</v>
      </c>
      <c r="G60" s="27" t="str">
        <f t="shared" si="4"/>
        <v>Zmiana %</v>
      </c>
    </row>
    <row r="61" spans="1:8" x14ac:dyDescent="0.2">
      <c r="A61" s="12" t="s">
        <v>64</v>
      </c>
      <c r="B61" s="29">
        <v>9088638750</v>
      </c>
      <c r="C61" s="29">
        <v>6408599000</v>
      </c>
      <c r="D61" s="79">
        <f>(B61/C61-1)*100</f>
        <v>41.819432765258057</v>
      </c>
      <c r="E61" s="29">
        <v>39031716975</v>
      </c>
      <c r="F61" s="29">
        <v>19130102125</v>
      </c>
      <c r="G61" s="79">
        <f>(E61/F61-1)*100</f>
        <v>104.03297755526228</v>
      </c>
    </row>
    <row r="62" spans="1:8" ht="12.75" customHeight="1" thickBot="1" x14ac:dyDescent="0.25">
      <c r="A62" s="19" t="s">
        <v>67</v>
      </c>
      <c r="B62" s="81">
        <v>19719762968.969997</v>
      </c>
      <c r="C62" s="81">
        <v>27412028673.209999</v>
      </c>
      <c r="D62" s="80">
        <f>(B62/C62-1)*100</f>
        <v>-28.061643287852377</v>
      </c>
      <c r="E62" s="81">
        <v>79517701376.800003</v>
      </c>
      <c r="F62" s="82">
        <v>193438784849.04001</v>
      </c>
      <c r="G62" s="80">
        <f>(E62/F62-1)*100</f>
        <v>-58.892576047323828</v>
      </c>
    </row>
    <row r="63" spans="1:8" ht="22.5" customHeight="1" x14ac:dyDescent="0.2">
      <c r="A63" s="52"/>
      <c r="B63" s="60"/>
      <c r="C63" s="60"/>
      <c r="D63" s="61"/>
      <c r="E63" s="60"/>
      <c r="F63" s="60"/>
      <c r="G63" s="61"/>
      <c r="H63" s="6"/>
    </row>
    <row r="64" spans="1:8" ht="12.6" customHeight="1" thickBot="1" x14ac:dyDescent="0.25">
      <c r="A64" s="42" t="s">
        <v>33</v>
      </c>
      <c r="B64" s="32"/>
      <c r="C64" s="32"/>
      <c r="D64" s="32"/>
      <c r="E64" s="32"/>
      <c r="F64" s="32"/>
      <c r="G64" s="32"/>
    </row>
    <row r="65" spans="1:7" ht="24.6" customHeight="1" x14ac:dyDescent="0.2">
      <c r="A65" s="23" t="s">
        <v>34</v>
      </c>
      <c r="B65" s="24" t="str">
        <f t="shared" ref="B65:G65" si="5">B2</f>
        <v>Kwiecień 2023</v>
      </c>
      <c r="C65" s="24" t="str">
        <f t="shared" si="5"/>
        <v>Kwiecień 2022</v>
      </c>
      <c r="D65" s="25" t="str">
        <f t="shared" si="5"/>
        <v xml:space="preserve">Zmiana % </v>
      </c>
      <c r="E65" s="26" t="str">
        <f t="shared" si="5"/>
        <v>Styczeń - Kwiecień 2023</v>
      </c>
      <c r="F65" s="24" t="str">
        <f t="shared" si="5"/>
        <v>Styczeń - Kwiecień 2022</v>
      </c>
      <c r="G65" s="27" t="str">
        <f t="shared" si="5"/>
        <v>Zmiana %</v>
      </c>
    </row>
    <row r="66" spans="1:7" x14ac:dyDescent="0.2">
      <c r="A66" s="109" t="s">
        <v>35</v>
      </c>
      <c r="B66" s="110"/>
      <c r="C66" s="110"/>
      <c r="D66" s="110"/>
      <c r="E66" s="110"/>
      <c r="F66" s="110"/>
      <c r="G66" s="111"/>
    </row>
    <row r="67" spans="1:7" x14ac:dyDescent="0.2">
      <c r="A67" s="12" t="s">
        <v>36</v>
      </c>
      <c r="B67" s="13">
        <v>140468191.13999999</v>
      </c>
      <c r="C67" s="13">
        <v>263498260.77000001</v>
      </c>
      <c r="D67" s="14">
        <v>-46.691036696211597</v>
      </c>
      <c r="E67" s="13">
        <v>856406808.62</v>
      </c>
      <c r="F67" s="13">
        <v>1381261431.8199999</v>
      </c>
      <c r="G67" s="15">
        <v>-37.998210267004453</v>
      </c>
    </row>
    <row r="68" spans="1:7" x14ac:dyDescent="0.2">
      <c r="A68" s="12" t="s">
        <v>37</v>
      </c>
      <c r="B68" s="13">
        <v>1973662.03</v>
      </c>
      <c r="C68" s="13">
        <v>3339333.03</v>
      </c>
      <c r="D68" s="14">
        <v>-40.896519985609217</v>
      </c>
      <c r="E68" s="13">
        <v>10941484.029999999</v>
      </c>
      <c r="F68" s="13">
        <v>18902059.739999998</v>
      </c>
      <c r="G68" s="15">
        <v>-42.114858483671256</v>
      </c>
    </row>
    <row r="69" spans="1:7" x14ac:dyDescent="0.2">
      <c r="A69" s="16" t="s">
        <v>38</v>
      </c>
      <c r="B69" s="17">
        <v>0</v>
      </c>
      <c r="C69" s="17">
        <v>0</v>
      </c>
      <c r="D69" s="18" t="s">
        <v>73</v>
      </c>
      <c r="E69" s="17">
        <v>0</v>
      </c>
      <c r="F69" s="17">
        <v>0</v>
      </c>
      <c r="G69" s="15" t="s">
        <v>73</v>
      </c>
    </row>
    <row r="70" spans="1:7" ht="13.2" thickBot="1" x14ac:dyDescent="0.25">
      <c r="A70" s="19" t="s">
        <v>39</v>
      </c>
      <c r="B70" s="20">
        <v>90496024.694999993</v>
      </c>
      <c r="C70" s="20">
        <v>54678707.174999997</v>
      </c>
      <c r="D70" s="21">
        <v>65.505055570107302</v>
      </c>
      <c r="E70" s="20">
        <v>388731496.27999997</v>
      </c>
      <c r="F70" s="20">
        <v>369826591.31</v>
      </c>
      <c r="G70" s="22">
        <v>5.111829547744251</v>
      </c>
    </row>
    <row r="71" spans="1:7" ht="21.75" customHeight="1" x14ac:dyDescent="0.2">
      <c r="A71" s="52"/>
      <c r="B71" s="53"/>
      <c r="C71" s="53"/>
      <c r="D71" s="62"/>
      <c r="E71" s="53"/>
      <c r="F71" s="53"/>
      <c r="G71" s="62"/>
    </row>
    <row r="72" spans="1:7" ht="13.2" thickBot="1" x14ac:dyDescent="0.25">
      <c r="A72" s="42" t="s">
        <v>40</v>
      </c>
      <c r="B72" s="63"/>
      <c r="C72" s="64"/>
      <c r="D72" s="41"/>
      <c r="E72" s="63"/>
      <c r="F72" s="64"/>
      <c r="G72" s="41"/>
    </row>
    <row r="73" spans="1:7" ht="25.2" customHeight="1" x14ac:dyDescent="0.2">
      <c r="A73" s="65" t="s">
        <v>41</v>
      </c>
      <c r="B73" s="66" t="str">
        <f t="shared" ref="B73:G73" si="6">B2</f>
        <v>Kwiecień 2023</v>
      </c>
      <c r="C73" s="66" t="str">
        <f t="shared" si="6"/>
        <v>Kwiecień 2022</v>
      </c>
      <c r="D73" s="67" t="str">
        <f t="shared" si="6"/>
        <v xml:space="preserve">Zmiana % </v>
      </c>
      <c r="E73" s="68" t="str">
        <f t="shared" si="6"/>
        <v>Styczeń - Kwiecień 2023</v>
      </c>
      <c r="F73" s="66" t="str">
        <f t="shared" si="6"/>
        <v>Styczeń - Kwiecień 2022</v>
      </c>
      <c r="G73" s="69" t="str">
        <f t="shared" si="6"/>
        <v>Zmiana %</v>
      </c>
    </row>
    <row r="74" spans="1:7" x14ac:dyDescent="0.2">
      <c r="A74" s="12" t="s">
        <v>42</v>
      </c>
      <c r="B74" s="83">
        <v>4701379.5</v>
      </c>
      <c r="C74" s="83">
        <v>2963453</v>
      </c>
      <c r="D74" s="100">
        <v>58.645320172110033</v>
      </c>
      <c r="E74" s="83">
        <v>20087598.199999999</v>
      </c>
      <c r="F74" s="83">
        <v>11692961.300000001</v>
      </c>
      <c r="G74" s="85">
        <v>71.792223412216359</v>
      </c>
    </row>
    <row r="75" spans="1:7" ht="12.75" customHeight="1" thickBot="1" x14ac:dyDescent="0.25">
      <c r="A75" s="19" t="s">
        <v>43</v>
      </c>
      <c r="B75" s="95">
        <v>6449310</v>
      </c>
      <c r="C75" s="95">
        <v>9321538</v>
      </c>
      <c r="D75" s="101">
        <v>-30.81281222047263</v>
      </c>
      <c r="E75" s="95">
        <v>25668153</v>
      </c>
      <c r="F75" s="95">
        <v>42633971</v>
      </c>
      <c r="G75" s="102">
        <v>-39.794130366134553</v>
      </c>
    </row>
    <row r="76" spans="1:7" ht="13.2" thickBot="1" x14ac:dyDescent="0.25">
      <c r="A76" s="57"/>
      <c r="B76" s="60"/>
      <c r="C76" s="60"/>
      <c r="D76" s="70"/>
      <c r="E76" s="60"/>
      <c r="F76" s="60"/>
      <c r="G76" s="70"/>
    </row>
    <row r="77" spans="1:7" ht="25.2" customHeight="1" x14ac:dyDescent="0.2">
      <c r="A77" s="65" t="s">
        <v>44</v>
      </c>
      <c r="B77" s="66" t="str">
        <f>B2</f>
        <v>Kwiecień 2023</v>
      </c>
      <c r="C77" s="66" t="str">
        <f>C2</f>
        <v>Kwiecień 2022</v>
      </c>
      <c r="D77" s="67" t="str">
        <f>D2</f>
        <v xml:space="preserve">Zmiana % </v>
      </c>
      <c r="E77" s="68" t="str">
        <f>E2</f>
        <v>Styczeń - Kwiecień 2023</v>
      </c>
      <c r="F77" s="66" t="str">
        <f>F2</f>
        <v>Styczeń - Kwiecień 2022</v>
      </c>
      <c r="G77" s="69" t="str">
        <f>G73</f>
        <v>Zmiana %</v>
      </c>
    </row>
    <row r="78" spans="1:7" x14ac:dyDescent="0.2">
      <c r="A78" s="12" t="s">
        <v>65</v>
      </c>
      <c r="B78" s="83">
        <v>2104370.5359999998</v>
      </c>
      <c r="C78" s="83">
        <v>3441889.0260000001</v>
      </c>
      <c r="D78" s="100">
        <v>-38.860012042700887</v>
      </c>
      <c r="E78" s="83">
        <v>7276218.5209999997</v>
      </c>
      <c r="F78" s="83">
        <v>9095863.2870000005</v>
      </c>
      <c r="G78" s="85">
        <v>-20.005190366049977</v>
      </c>
    </row>
    <row r="79" spans="1:7" x14ac:dyDescent="0.2">
      <c r="A79" s="12" t="s">
        <v>43</v>
      </c>
      <c r="B79" s="83">
        <v>0</v>
      </c>
      <c r="C79" s="86">
        <v>0</v>
      </c>
      <c r="D79" s="86" t="s">
        <v>72</v>
      </c>
      <c r="E79" s="86">
        <v>1000</v>
      </c>
      <c r="F79" s="86">
        <v>0</v>
      </c>
      <c r="G79" s="85" t="s">
        <v>72</v>
      </c>
    </row>
    <row r="80" spans="1:7" ht="12.75" customHeight="1" thickBot="1" x14ac:dyDescent="0.25">
      <c r="A80" s="71" t="s">
        <v>66</v>
      </c>
      <c r="B80" s="88">
        <v>8296.616</v>
      </c>
      <c r="C80" s="89">
        <v>9117.4089999999997</v>
      </c>
      <c r="D80" s="90">
        <v>-9.0024808583227927</v>
      </c>
      <c r="E80" s="89">
        <v>36711.095000000001</v>
      </c>
      <c r="F80" s="89">
        <v>26420.868999999999</v>
      </c>
      <c r="G80" s="91">
        <v>38.947341209708135</v>
      </c>
    </row>
    <row r="81" spans="1:7" ht="13.2" thickBot="1" x14ac:dyDescent="0.25">
      <c r="A81" s="52"/>
      <c r="B81" s="63"/>
      <c r="C81" s="63"/>
      <c r="D81" s="72"/>
      <c r="E81" s="63"/>
      <c r="F81" s="63"/>
      <c r="G81" s="72"/>
    </row>
    <row r="82" spans="1:7" ht="25.95" customHeight="1" x14ac:dyDescent="0.2">
      <c r="A82" s="65" t="s">
        <v>45</v>
      </c>
      <c r="B82" s="66" t="str">
        <f>B2</f>
        <v>Kwiecień 2023</v>
      </c>
      <c r="C82" s="66" t="str">
        <f>C2</f>
        <v>Kwiecień 2022</v>
      </c>
      <c r="D82" s="67" t="str">
        <f>D14</f>
        <v xml:space="preserve">Zmiana % </v>
      </c>
      <c r="E82" s="68" t="str">
        <f>E2</f>
        <v>Styczeń - Kwiecień 2023</v>
      </c>
      <c r="F82" s="66" t="str">
        <f>F2</f>
        <v>Styczeń - Kwiecień 2022</v>
      </c>
      <c r="G82" s="69" t="str">
        <f>G77</f>
        <v>Zmiana %</v>
      </c>
    </row>
    <row r="83" spans="1:7" x14ac:dyDescent="0.2">
      <c r="A83" s="12" t="s">
        <v>42</v>
      </c>
      <c r="B83" s="83">
        <v>1660452</v>
      </c>
      <c r="C83" s="92">
        <v>2018370</v>
      </c>
      <c r="D83" s="93">
        <v>-17.733022191174065</v>
      </c>
      <c r="E83" s="83">
        <v>7254126</v>
      </c>
      <c r="F83" s="92">
        <v>8677318</v>
      </c>
      <c r="G83" s="94">
        <v>-16.401288969702389</v>
      </c>
    </row>
    <row r="84" spans="1:7" ht="12.75" customHeight="1" thickBot="1" x14ac:dyDescent="0.25">
      <c r="A84" s="19" t="s">
        <v>43</v>
      </c>
      <c r="B84" s="95">
        <v>6911158</v>
      </c>
      <c r="C84" s="96">
        <v>5584830</v>
      </c>
      <c r="D84" s="97">
        <v>23.748762272083482</v>
      </c>
      <c r="E84" s="95">
        <v>42071875</v>
      </c>
      <c r="F84" s="96">
        <v>41277302</v>
      </c>
      <c r="G84" s="99">
        <v>1.924963506578022</v>
      </c>
    </row>
    <row r="85" spans="1:7" ht="12.6" customHeight="1" thickBot="1" x14ac:dyDescent="0.25">
      <c r="A85" s="52"/>
      <c r="B85" s="60"/>
      <c r="C85" s="60"/>
      <c r="D85" s="70"/>
      <c r="E85" s="60"/>
      <c r="F85" s="60"/>
      <c r="G85" s="70"/>
    </row>
    <row r="86" spans="1:7" ht="19.5" customHeight="1" x14ac:dyDescent="0.2">
      <c r="A86" s="73" t="s">
        <v>46</v>
      </c>
      <c r="B86" s="66" t="str">
        <f t="shared" ref="B86:G86" si="7">B14</f>
        <v>Kwiecień 2023</v>
      </c>
      <c r="C86" s="66" t="str">
        <f t="shared" si="7"/>
        <v>Kwiecień 2022</v>
      </c>
      <c r="D86" s="67" t="str">
        <f t="shared" si="7"/>
        <v xml:space="preserve">Zmiana % </v>
      </c>
      <c r="E86" s="68" t="str">
        <f t="shared" si="7"/>
        <v>Styczeń - Kwiecień 2023</v>
      </c>
      <c r="F86" s="66" t="str">
        <f t="shared" si="7"/>
        <v>Styczeń - Kwiecień 2022</v>
      </c>
      <c r="G86" s="69" t="str">
        <f t="shared" si="7"/>
        <v>Zmiana %</v>
      </c>
    </row>
    <row r="87" spans="1:7" ht="12.6" customHeight="1" x14ac:dyDescent="0.2">
      <c r="A87" s="12" t="s">
        <v>47</v>
      </c>
      <c r="B87" s="83">
        <v>3734846</v>
      </c>
      <c r="C87" s="92">
        <v>3394676</v>
      </c>
      <c r="D87" s="93">
        <v>10.020691223551232</v>
      </c>
      <c r="E87" s="86">
        <v>16312540</v>
      </c>
      <c r="F87" s="92">
        <v>13433869</v>
      </c>
      <c r="G87" s="94">
        <v>21.428458175377472</v>
      </c>
    </row>
    <row r="88" spans="1:7" ht="13.2" thickBot="1" x14ac:dyDescent="0.25">
      <c r="A88" s="19" t="s">
        <v>48</v>
      </c>
      <c r="B88" s="95">
        <v>0</v>
      </c>
      <c r="C88" s="96">
        <v>0</v>
      </c>
      <c r="D88" s="97" t="s">
        <v>72</v>
      </c>
      <c r="E88" s="98">
        <v>100</v>
      </c>
      <c r="F88" s="96">
        <v>0</v>
      </c>
      <c r="G88" s="99" t="s">
        <v>72</v>
      </c>
    </row>
    <row r="89" spans="1:7" ht="12.6" customHeight="1" thickBot="1" x14ac:dyDescent="0.25">
      <c r="A89" s="74"/>
      <c r="B89" s="75"/>
      <c r="C89" s="75"/>
      <c r="D89" s="76"/>
      <c r="E89" s="75"/>
      <c r="F89" s="75"/>
      <c r="G89" s="77"/>
    </row>
    <row r="90" spans="1:7" ht="19.5" customHeight="1" x14ac:dyDescent="0.2">
      <c r="A90" s="65" t="s">
        <v>49</v>
      </c>
      <c r="B90" s="66" t="str">
        <f>B2</f>
        <v>Kwiecień 2023</v>
      </c>
      <c r="C90" s="66" t="str">
        <f t="shared" ref="C90:G90" si="8">C2</f>
        <v>Kwiecień 2022</v>
      </c>
      <c r="D90" s="66" t="str">
        <f t="shared" si="8"/>
        <v xml:space="preserve">Zmiana % </v>
      </c>
      <c r="E90" s="66" t="str">
        <f t="shared" si="8"/>
        <v>Styczeń - Kwiecień 2023</v>
      </c>
      <c r="F90" s="66" t="str">
        <f t="shared" si="8"/>
        <v>Styczeń - Kwiecień 2022</v>
      </c>
      <c r="G90" s="78" t="str">
        <f t="shared" si="8"/>
        <v>Zmiana %</v>
      </c>
    </row>
    <row r="91" spans="1:7" ht="12.6" customHeight="1" x14ac:dyDescent="0.2">
      <c r="A91" s="12" t="s">
        <v>50</v>
      </c>
      <c r="B91" s="83">
        <v>0</v>
      </c>
      <c r="C91" s="83">
        <v>700</v>
      </c>
      <c r="D91" s="84">
        <v>-100</v>
      </c>
      <c r="E91" s="83">
        <v>0</v>
      </c>
      <c r="F91" s="83">
        <v>1200</v>
      </c>
      <c r="G91" s="85">
        <v>-100</v>
      </c>
    </row>
    <row r="92" spans="1:7" x14ac:dyDescent="0.2">
      <c r="A92" s="12" t="s">
        <v>51</v>
      </c>
      <c r="B92" s="83">
        <v>0</v>
      </c>
      <c r="C92" s="86">
        <v>0</v>
      </c>
      <c r="D92" s="87" t="s">
        <v>72</v>
      </c>
      <c r="E92" s="86">
        <v>0</v>
      </c>
      <c r="F92" s="86">
        <v>100</v>
      </c>
      <c r="G92" s="85">
        <v>-100</v>
      </c>
    </row>
    <row r="93" spans="1:7" ht="12.6" customHeight="1" x14ac:dyDescent="0.2">
      <c r="A93" s="12" t="s">
        <v>52</v>
      </c>
      <c r="B93" s="83">
        <v>0</v>
      </c>
      <c r="C93" s="86">
        <v>0</v>
      </c>
      <c r="D93" s="86" t="s">
        <v>72</v>
      </c>
      <c r="E93" s="86">
        <v>0</v>
      </c>
      <c r="F93" s="86">
        <v>0</v>
      </c>
      <c r="G93" s="85" t="s">
        <v>72</v>
      </c>
    </row>
    <row r="94" spans="1:7" ht="12.6" customHeight="1" thickBot="1" x14ac:dyDescent="0.25">
      <c r="A94" s="19" t="s">
        <v>53</v>
      </c>
      <c r="B94" s="88">
        <v>0</v>
      </c>
      <c r="C94" s="89">
        <v>0</v>
      </c>
      <c r="D94" s="90" t="s">
        <v>72</v>
      </c>
      <c r="E94" s="89">
        <v>0</v>
      </c>
      <c r="F94" s="89">
        <v>0</v>
      </c>
      <c r="G94" s="91" t="s">
        <v>72</v>
      </c>
    </row>
    <row r="95" spans="1:7" x14ac:dyDescent="0.2">
      <c r="A95" s="9" t="s">
        <v>54</v>
      </c>
      <c r="B95" s="2"/>
      <c r="C95" s="2"/>
      <c r="D95" s="2"/>
      <c r="E95" s="2"/>
      <c r="F95" s="2"/>
      <c r="G95" s="2"/>
    </row>
    <row r="96" spans="1:7" ht="12.6" customHeight="1" x14ac:dyDescent="0.2">
      <c r="A96" s="9" t="s">
        <v>55</v>
      </c>
      <c r="B96" s="2"/>
      <c r="C96" s="2"/>
      <c r="D96" s="2"/>
      <c r="E96" s="2"/>
      <c r="F96" s="2"/>
      <c r="G96" s="2"/>
    </row>
    <row r="97" spans="1:7" x14ac:dyDescent="0.2">
      <c r="A97" s="9" t="s">
        <v>56</v>
      </c>
      <c r="B97" s="2"/>
      <c r="C97" s="2"/>
      <c r="D97" s="2"/>
      <c r="E97" s="2"/>
      <c r="F97" s="2"/>
      <c r="G97" s="2"/>
    </row>
    <row r="98" spans="1:7" x14ac:dyDescent="0.2">
      <c r="A98" s="9" t="s">
        <v>57</v>
      </c>
      <c r="B98" s="3"/>
      <c r="C98" s="3"/>
      <c r="D98" s="3"/>
      <c r="E98" s="3"/>
      <c r="F98" s="3"/>
      <c r="G98" s="3"/>
    </row>
    <row r="99" spans="1:7" x14ac:dyDescent="0.2">
      <c r="A99" s="9" t="s">
        <v>58</v>
      </c>
      <c r="B99" s="2"/>
      <c r="C99" s="2"/>
      <c r="D99" s="2"/>
      <c r="E99" s="2"/>
      <c r="F99" s="2"/>
      <c r="G99" s="2"/>
    </row>
    <row r="100" spans="1:7" x14ac:dyDescent="0.2">
      <c r="A100" s="9" t="s">
        <v>59</v>
      </c>
      <c r="B100" s="2"/>
      <c r="C100" s="2"/>
      <c r="D100" s="2"/>
      <c r="E100" s="2"/>
      <c r="F100" s="2"/>
      <c r="G100" s="2"/>
    </row>
    <row r="101" spans="1:7" x14ac:dyDescent="0.2">
      <c r="A101" s="9" t="s">
        <v>60</v>
      </c>
      <c r="B101" s="3"/>
      <c r="C101" s="3"/>
      <c r="D101" s="3"/>
      <c r="E101" s="3"/>
      <c r="F101" s="3"/>
      <c r="G101" s="3"/>
    </row>
    <row r="102" spans="1:7" x14ac:dyDescent="0.2">
      <c r="A102" s="9" t="s">
        <v>61</v>
      </c>
      <c r="B102" s="9"/>
      <c r="C102" s="9"/>
      <c r="D102" s="9"/>
    </row>
    <row r="103" spans="1:7" x14ac:dyDescent="0.2">
      <c r="A103" s="9" t="s">
        <v>62</v>
      </c>
      <c r="B103" s="3"/>
      <c r="C103" s="3"/>
      <c r="D103" s="3"/>
      <c r="E103" s="3"/>
      <c r="F103" s="3"/>
      <c r="G103" s="3"/>
    </row>
    <row r="104" spans="1:7" x14ac:dyDescent="0.2">
      <c r="A104" s="9"/>
      <c r="B104" s="3"/>
      <c r="C104" s="3"/>
      <c r="D104" s="3"/>
      <c r="E104" s="3"/>
      <c r="F104" s="3"/>
      <c r="G104" s="3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5" orientation="portrait" r:id="rId1"/>
  <headerFooter>
    <oddHeader>&amp;LAktywność inwestorów na rynkach Grupy GPW w kwietniu 2023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0718A7BD-24BB-4DEF-9086-90B0F610E3A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Obroty</dc:title>
  <dc:creator>Malgorzata.Odolinska</dc:creator>
  <cp:keywords>#Kategoria: [Publiczne/Dane osobowe &lt; 10 wpisów]# </cp:keywords>
  <cp:lastModifiedBy>Kucharski Łukasz</cp:lastModifiedBy>
  <cp:lastPrinted>2023-05-04T08:58:20Z</cp:lastPrinted>
  <dcterms:created xsi:type="dcterms:W3CDTF">2011-04-28T11:46:19Z</dcterms:created>
  <dcterms:modified xsi:type="dcterms:W3CDTF">2023-05-04T08:58:30Z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afae76c7-4b3b-424e-8db0-870338b4484f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