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5\"/>
    </mc:Choice>
  </mc:AlternateContent>
  <xr:revisionPtr revIDLastSave="0" documentId="13_ncr:1_{DF484E51-5646-4D4C-A285-B3EEE28EE24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<sst xmlns="http://schemas.openxmlformats.org/spreadsheetml/2006/main" count="119" uniqueCount="72">
  <si>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</si>
  <si>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</si>
  <si>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</si>
  <si>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</si>
  <si>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</si>
  <si>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</si>
  <si>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</si>
  <si>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</si>
  <si>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</si>
  <si>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</si>
  <si>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</si>
  <si>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</si>
  <si>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</si>
  <si>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</si>
  <si>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</si>
  <si>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</si>
  <si>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</si>
  <si>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</si>
  <si>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</si>
  <si>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</si>
  <si>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</si>
  <si>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</si>
  <si>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</si>
  <si>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</si>
  <si>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</si>
  <si>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</si>
  <si>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</si>
  <si>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</si>
  <si>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t>Wartośc obrotu - transakcje warunkowe (PLN)</t>
  </si>
  <si>
    <t>Rynek Produktów Strukturyzowanych, ETF-ów i certyfikatów inwestycyjnych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</si>
  <si>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</si>
  <si>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</si>
  <si>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</si>
  <si>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</si>
  <si>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</si>
  <si>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</si>
  <si>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</si>
  <si>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</si>
  <si>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</si>
  <si>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</si>
  <si>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</si>
  <si>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</si>
  <si>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</si>
  <si>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</si>
  <si>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</si>
  <si>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</si>
  <si>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</si>
  <si>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</si>
  <si>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</si>
  <si>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LOP</t>
    </r>
    <r>
      <rPr>
        <b/>
        <vertAlign val="superscript"/>
        <sz val="7.5"/>
        <color theme="0"/>
        <rFont val="Verdana"/>
        <family val="2"/>
        <charset val="238"/>
      </rPr>
      <t>2</t>
    </r>
  </si>
  <si>
    <r>
      <t>Catalyst</t>
    </r>
    <r>
      <rPr>
        <b/>
        <vertAlign val="superscript"/>
        <sz val="7.5"/>
        <color theme="0"/>
        <rFont val="Verdana"/>
        <family val="2"/>
        <charset val="238"/>
      </rPr>
      <t>3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</si>
  <si>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4</t>
    </r>
  </si>
  <si>
    <r>
      <t>Treasury BondSpot Poland</t>
    </r>
    <r>
      <rPr>
        <b/>
        <vertAlign val="superscript"/>
        <sz val="7.5"/>
        <color theme="0"/>
        <rFont val="Verdana"/>
        <family val="2"/>
        <charset val="238"/>
      </rPr>
      <t>5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</si>
  <si>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</si>
  <si>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Wolumen obrotu - transakcje terminowe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</si>
  <si>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</si>
  <si>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</si>
  <si>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</si>
  <si>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</si>
  <si>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</si>
  <si>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</si>
  <si>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</si>
  <si>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</si>
  <si>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</si>
  <si>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Maj 2026</t>
  </si>
  <si>
    <t>Maj 2025</t>
  </si>
  <si>
    <t>Styczeń - Maj 2026</t>
  </si>
  <si>
    <t>Styczeń - Maj 2025</t>
  </si>
  <si>
    <t>ETF, ETC, ETN</t>
  </si>
  <si>
    <t>Produkty strukturyzowane i ETF, ETC, ETN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</si>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</sst>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7" x14ac:knownFonts="1"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6">
    <xf numFmtId="0" fontId="0" fillId="0" borderId="0" xfId="0"/>
    <xf numFmtId="0" fontId="7" fillId="0" borderId="8" xfId="0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165" fontId="7" fillId="0" borderId="9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horizontal="right" vertical="center" wrapText="1"/>
    </xf>
    <xf numFmtId="165" fontId="7" fillId="0" borderId="12" xfId="0" quotePrefix="1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17" fontId="14" fillId="2" borderId="4" xfId="0" quotePrefix="1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" fontId="14" fillId="2" borderId="5" xfId="0" quotePrefix="1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3" fontId="7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8" fontId="10" fillId="0" borderId="0" xfId="2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7" fillId="7" borderId="16" xfId="0" applyFont="1" applyFill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7" fillId="0" borderId="9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8" fontId="10" fillId="0" borderId="2" xfId="2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165" fontId="7" fillId="0" borderId="11" xfId="0" quotePrefix="1" applyNumberFormat="1" applyFont="1" applyBorder="1" applyAlignment="1">
      <alignment horizontal="right" vertical="center" wrapText="1"/>
    </xf>
    <xf numFmtId="166" fontId="7" fillId="0" borderId="13" xfId="0" quotePrefix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17" fontId="14" fillId="5" borderId="4" xfId="0" quotePrefix="1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7" fontId="14" fillId="5" borderId="5" xfId="0" quotePrefix="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168" fontId="11" fillId="0" borderId="0" xfId="0" applyNumberFormat="1" applyFont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7" fillId="0" borderId="22" xfId="0" applyNumberFormat="1" applyFont="1" applyBorder="1" applyAlignment="1">
      <alignment horizontal="right" vertical="center" wrapText="1"/>
    </xf>
    <xf numFmtId="168" fontId="10" fillId="0" borderId="1" xfId="2" applyNumberFormat="1" applyFont="1" applyBorder="1" applyAlignment="1">
      <alignment vertical="center" wrapText="1"/>
    </xf>
    <xf numFmtId="3" fontId="7" fillId="0" borderId="9" xfId="0" quotePrefix="1" applyNumberFormat="1" applyFont="1" applyBorder="1" applyAlignment="1">
      <alignment horizontal="right" vertical="center" wrapText="1"/>
    </xf>
    <xf numFmtId="3" fontId="7" fillId="0" borderId="11" xfId="0" quotePrefix="1" applyNumberFormat="1" applyFont="1" applyBorder="1" applyAlignment="1">
      <alignment horizontal="right" vertical="center" wrapText="1"/>
    </xf>
    <xf numFmtId="165" fontId="7" fillId="0" borderId="10" xfId="0" quotePrefix="1" applyNumberFormat="1" applyFont="1" applyBorder="1" applyAlignment="1">
      <alignment horizontal="right" vertical="center" wrapText="1"/>
    </xf>
    <xf numFmtId="165" fontId="7" fillId="0" borderId="13" xfId="0" quotePrefix="1" applyNumberFormat="1" applyFont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7" fontId="14" fillId="5" borderId="6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6" fontId="7" fillId="0" borderId="12" xfId="0" applyNumberFormat="1" applyFont="1" applyBorder="1" applyAlignment="1">
      <alignment horizontal="right" vertical="center" wrapText="1"/>
    </xf>
    <xf numFmtId="166" fontId="7" fillId="0" borderId="13" xfId="0" applyNumberFormat="1" applyFont="1" applyBorder="1" applyAlignment="1">
      <alignment horizontal="right" vertical="center" wrapText="1"/>
    </xf>
    <xf numFmtId="166" fontId="7" fillId="0" borderId="11" xfId="0" quotePrefix="1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vertical="center" wrapText="1"/>
    </xf>
    <xf numFmtId="10" fontId="11" fillId="0" borderId="0" xfId="0" applyNumberFormat="1" applyFont="1" applyAlignment="1">
      <alignment vertical="center"/>
    </xf>
    <xf numFmtId="165" fontId="7" fillId="0" borderId="12" xfId="0" applyNumberFormat="1" applyFont="1" applyBorder="1" applyAlignment="1">
      <alignment vertical="center" wrapText="1"/>
    </xf>
    <xf numFmtId="166" fontId="7" fillId="6" borderId="9" xfId="0" applyNumberFormat="1" applyFont="1" applyFill="1" applyBorder="1" applyAlignment="1">
      <alignment vertical="center" wrapText="1"/>
    </xf>
    <xf numFmtId="0" fontId="4" fillId="0" borderId="0" xfId="0" applyFont="1"/>
    <xf numFmtId="4" fontId="7" fillId="0" borderId="10" xfId="0" applyNumberFormat="1" applyFont="1" applyBorder="1" applyAlignment="1">
      <alignment vertical="center" wrapText="1"/>
    </xf>
    <xf numFmtId="4" fontId="7" fillId="0" borderId="11" xfId="0" applyNumberFormat="1" applyFont="1" applyBorder="1" applyAlignment="1">
      <alignment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55" zoomScale="85" zoomScaleNormal="115" zoomScalePageLayoutView="85" workbookViewId="0">
      <selection activeCell="B91" sqref="B91:G94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64</v>
      </c>
      <c r="C2" s="19" t="s">
        <v>65</v>
      </c>
      <c r="D2" s="20" t="s">
        <v>3</v>
      </c>
      <c r="E2" s="21" t="s">
        <v>66</v>
      </c>
      <c r="F2" s="21" t="s">
        <v>67</v>
      </c>
      <c r="G2" s="22" t="s">
        <v>4</v>
      </c>
    </row>
    <row r="3" spans="1:8" x14ac:dyDescent="0.2">
      <c r="A3" s="87" t="s">
        <v>10</v>
      </c>
      <c r="B3" s="88"/>
      <c r="C3" s="88"/>
      <c r="D3" s="88"/>
      <c r="E3" s="88"/>
      <c r="F3" s="88"/>
      <c r="G3" s="89"/>
    </row>
    <row r="4" spans="1:8" x14ac:dyDescent="0.2">
      <c r="A4" s="23" t="s">
        <v>7</v>
      </c>
      <c r="B4" s="4">
        <v>46070818528.7351</v>
      </c>
      <c r="C4" s="4">
        <v>48186576148.750504</v>
      </c>
      <c r="D4" s="5">
        <v>-4.3907614715852024</v>
      </c>
      <c r="E4" s="4">
        <v>258250504736.01199</v>
      </c>
      <c r="F4" s="4">
        <v>206287809328.57001</v>
      </c>
      <c r="G4" s="82">
        <v>25.189416464584745</v>
      </c>
    </row>
    <row r="5" spans="1:8" x14ac:dyDescent="0.2">
      <c r="A5" s="23" t="s">
        <v>12</v>
      </c>
      <c r="B5" s="4">
        <v>45603646998.205101</v>
      </c>
      <c r="C5" s="4">
        <v>45164851282.960503</v>
      </c>
      <c r="D5" s="5">
        <v>0.97154247778989955</v>
      </c>
      <c r="E5" s="4">
        <v>253124699422.952</v>
      </c>
      <c r="F5" s="4">
        <v>199490425127.16</v>
      </c>
      <c r="G5" s="82">
        <v>26.885638376681097</v>
      </c>
    </row>
    <row r="6" spans="1:8" ht="12.75" customHeight="1" x14ac:dyDescent="0.2">
      <c r="A6" s="23" t="s">
        <v>13</v>
      </c>
      <c r="B6" s="4">
        <v>467171530.52999997</v>
      </c>
      <c r="C6" s="4">
        <v>3021724865.79</v>
      </c>
      <c r="D6" s="5">
        <v>-84.539574207466345</v>
      </c>
      <c r="E6" s="4">
        <v>5125805313.0600004</v>
      </c>
      <c r="F6" s="4">
        <v>6797384201.4099998</v>
      </c>
      <c r="G6" s="6">
        <v>-24.591502242925433</v>
      </c>
    </row>
    <row r="7" spans="1:8" x14ac:dyDescent="0.2">
      <c r="A7" s="23" t="s">
        <v>8</v>
      </c>
      <c r="B7" s="4">
        <v>5134644</v>
      </c>
      <c r="C7" s="4">
        <v>4491462</v>
      </c>
      <c r="D7" s="5">
        <v>14.320103342742296</v>
      </c>
      <c r="E7" s="4">
        <v>27146288</v>
      </c>
      <c r="F7" s="4">
        <v>20821850</v>
      </c>
      <c r="G7" s="6">
        <v>30.374044573368831</v>
      </c>
    </row>
    <row r="8" spans="1:8" x14ac:dyDescent="0.2">
      <c r="A8" s="23" t="s">
        <v>9</v>
      </c>
      <c r="B8" s="24">
        <v>137007.44</v>
      </c>
      <c r="C8" s="24">
        <v>101476.07</v>
      </c>
      <c r="D8" s="5">
        <v>35.014531012089847</v>
      </c>
      <c r="E8" s="24">
        <v>137007.44</v>
      </c>
      <c r="F8" s="24">
        <v>101476.07</v>
      </c>
      <c r="G8" s="6">
        <v>35.014531012089847</v>
      </c>
    </row>
    <row r="9" spans="1:8" x14ac:dyDescent="0.2">
      <c r="A9" s="87" t="s">
        <v>11</v>
      </c>
      <c r="B9" s="88"/>
      <c r="C9" s="88"/>
      <c r="D9" s="88"/>
      <c r="E9" s="88"/>
      <c r="F9" s="88"/>
      <c r="G9" s="89"/>
    </row>
    <row r="10" spans="1:8" x14ac:dyDescent="0.2">
      <c r="A10" s="23" t="s">
        <v>12</v>
      </c>
      <c r="B10" s="4">
        <v>2280182349.9099998</v>
      </c>
      <c r="C10" s="4">
        <v>2150707203.9499998</v>
      </c>
      <c r="D10" s="5">
        <v>6.0201196016921976</v>
      </c>
      <c r="E10" s="4">
        <v>2481614700.23</v>
      </c>
      <c r="F10" s="4">
        <v>1936800243.95</v>
      </c>
      <c r="G10" s="6">
        <v>28.129615223967551</v>
      </c>
    </row>
    <row r="11" spans="1:8" ht="12.75" customHeight="1" x14ac:dyDescent="0.2">
      <c r="A11" s="23" t="s">
        <v>13</v>
      </c>
      <c r="B11" s="4">
        <v>23358576.530000001</v>
      </c>
      <c r="C11" s="4">
        <v>143891660.28</v>
      </c>
      <c r="D11" s="5">
        <v>-83.766552915890784</v>
      </c>
      <c r="E11" s="4">
        <v>50252993.270000003</v>
      </c>
      <c r="F11" s="4">
        <v>65994021.369999997</v>
      </c>
      <c r="G11" s="6">
        <v>-23.852203234815541</v>
      </c>
      <c r="H11" s="16" t="s">
        <v>1</v>
      </c>
    </row>
    <row r="12" spans="1:8" ht="13.5" thickBot="1" x14ac:dyDescent="0.25">
      <c r="A12" s="25" t="s">
        <v>8</v>
      </c>
      <c r="B12" s="2">
        <v>256732</v>
      </c>
      <c r="C12" s="2">
        <v>213879</v>
      </c>
      <c r="D12" s="9">
        <v>20.036095175309399</v>
      </c>
      <c r="E12" s="2">
        <v>266140</v>
      </c>
      <c r="F12" s="2">
        <v>202154</v>
      </c>
      <c r="G12" s="10">
        <v>31.652106809659951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Maj 2026</v>
      </c>
      <c r="C14" s="19" t="str">
        <f t="shared" si="0"/>
        <v>Maj 2025</v>
      </c>
      <c r="D14" s="20" t="str">
        <f t="shared" si="0"/>
        <v xml:space="preserve">Zmiana % </v>
      </c>
      <c r="E14" s="21" t="str">
        <f t="shared" si="0"/>
        <v>Styczeń - Maj 2026</v>
      </c>
      <c r="F14" s="19" t="str">
        <f t="shared" si="0"/>
        <v>Styczeń - Maj 2025</v>
      </c>
      <c r="G14" s="22" t="str">
        <f t="shared" si="0"/>
        <v>Zmiana %</v>
      </c>
    </row>
    <row r="15" spans="1:8" x14ac:dyDescent="0.2">
      <c r="A15" s="87" t="s">
        <v>10</v>
      </c>
      <c r="B15" s="88"/>
      <c r="C15" s="88"/>
      <c r="D15" s="88"/>
      <c r="E15" s="88"/>
      <c r="F15" s="88"/>
      <c r="G15" s="89"/>
    </row>
    <row r="16" spans="1:8" x14ac:dyDescent="0.2">
      <c r="A16" s="23" t="s">
        <v>7</v>
      </c>
      <c r="B16" s="4">
        <v>131110267.3443</v>
      </c>
      <c r="C16" s="4">
        <v>403775433.10540003</v>
      </c>
      <c r="D16" s="5">
        <v>-67.528914194718865</v>
      </c>
      <c r="E16" s="4">
        <v>1080413129.7772</v>
      </c>
      <c r="F16" s="4">
        <v>931064995.81130004</v>
      </c>
      <c r="G16" s="6">
        <v>16.040570168333179</v>
      </c>
    </row>
    <row r="17" spans="1:7" x14ac:dyDescent="0.2">
      <c r="A17" s="23" t="s">
        <v>12</v>
      </c>
      <c r="B17" s="4">
        <v>129651677.3443</v>
      </c>
      <c r="C17" s="4">
        <v>403398444.04540002</v>
      </c>
      <c r="D17" s="5">
        <v>-67.860144415998661</v>
      </c>
      <c r="E17" s="4">
        <v>1013941326.6472</v>
      </c>
      <c r="F17" s="4">
        <v>913454134.15129995</v>
      </c>
      <c r="G17" s="6">
        <v>11.00079234840441</v>
      </c>
    </row>
    <row r="18" spans="1:7" ht="12.75" customHeight="1" x14ac:dyDescent="0.2">
      <c r="A18" s="23" t="s">
        <v>13</v>
      </c>
      <c r="B18" s="4">
        <v>1458590</v>
      </c>
      <c r="C18" s="4">
        <v>376989.06</v>
      </c>
      <c r="D18" s="5">
        <v>286.90512663683137</v>
      </c>
      <c r="E18" s="4">
        <v>66471803.130000003</v>
      </c>
      <c r="F18" s="4">
        <v>17610861.66</v>
      </c>
      <c r="G18" s="6">
        <v>277.44776157647703</v>
      </c>
    </row>
    <row r="19" spans="1:7" x14ac:dyDescent="0.2">
      <c r="A19" s="23" t="s">
        <v>8</v>
      </c>
      <c r="B19" s="4">
        <v>150965</v>
      </c>
      <c r="C19" s="4">
        <v>238812</v>
      </c>
      <c r="D19" s="5">
        <v>-36.785002428688671</v>
      </c>
      <c r="E19" s="4">
        <v>863493</v>
      </c>
      <c r="F19" s="4">
        <v>726496</v>
      </c>
      <c r="G19" s="6">
        <v>18.857227018455713</v>
      </c>
    </row>
    <row r="20" spans="1:7" x14ac:dyDescent="0.2">
      <c r="A20" s="23" t="s">
        <v>14</v>
      </c>
      <c r="B20" s="24">
        <v>272.62</v>
      </c>
      <c r="C20" s="24">
        <v>245.25</v>
      </c>
      <c r="D20" s="5">
        <v>11.160040774719683</v>
      </c>
      <c r="E20" s="24">
        <v>272.62</v>
      </c>
      <c r="F20" s="24">
        <v>245.25</v>
      </c>
      <c r="G20" s="6">
        <v>11.160040774719683</v>
      </c>
    </row>
    <row r="21" spans="1:7" x14ac:dyDescent="0.2">
      <c r="A21" s="87" t="s">
        <v>11</v>
      </c>
      <c r="B21" s="88" t="s">
        <v>15</v>
      </c>
      <c r="C21" s="88" t="s">
        <v>15</v>
      </c>
      <c r="D21" s="88" t="s">
        <v>15</v>
      </c>
      <c r="E21" s="88"/>
      <c r="F21" s="88"/>
      <c r="G21" s="89"/>
    </row>
    <row r="22" spans="1:7" x14ac:dyDescent="0.2">
      <c r="A22" s="23" t="s">
        <v>16</v>
      </c>
      <c r="B22" s="4">
        <v>6482583.8700000001</v>
      </c>
      <c r="C22" s="4">
        <v>19209449.719999999</v>
      </c>
      <c r="D22" s="5">
        <v>-66.253151628541289</v>
      </c>
      <c r="E22" s="4">
        <v>9940601.2400000002</v>
      </c>
      <c r="F22" s="4">
        <v>8868486.7400000002</v>
      </c>
      <c r="G22" s="6">
        <v>12.089035383729962</v>
      </c>
    </row>
    <row r="23" spans="1:7" ht="12.75" customHeight="1" x14ac:dyDescent="0.2">
      <c r="A23" s="23" t="s">
        <v>17</v>
      </c>
      <c r="B23" s="4">
        <v>72929.5</v>
      </c>
      <c r="C23" s="4">
        <v>17951.86</v>
      </c>
      <c r="D23" s="5">
        <v>306.25038296867285</v>
      </c>
      <c r="E23" s="4">
        <v>651684.34</v>
      </c>
      <c r="F23" s="4">
        <v>170979.24</v>
      </c>
      <c r="G23" s="6">
        <v>281.14822594836659</v>
      </c>
    </row>
    <row r="24" spans="1:7" ht="13.5" thickBot="1" x14ac:dyDescent="0.25">
      <c r="A24" s="25" t="s">
        <v>18</v>
      </c>
      <c r="B24" s="2">
        <v>7548</v>
      </c>
      <c r="C24" s="2">
        <v>11372</v>
      </c>
      <c r="D24" s="9">
        <v>-33.626450932113961</v>
      </c>
      <c r="E24" s="2">
        <v>8466</v>
      </c>
      <c r="F24" s="2">
        <v>7053</v>
      </c>
      <c r="G24" s="10">
        <v>20.03402807316035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Maj 2026</v>
      </c>
      <c r="C26" s="19" t="str">
        <f t="shared" si="1"/>
        <v>Maj 2025</v>
      </c>
      <c r="D26" s="20" t="str">
        <f t="shared" si="1"/>
        <v xml:space="preserve">Zmiana % </v>
      </c>
      <c r="E26" s="19" t="str">
        <f t="shared" si="1"/>
        <v>Styczeń - Maj 2026</v>
      </c>
      <c r="F26" s="19" t="str">
        <f t="shared" si="1"/>
        <v>Styczeń - Maj 2025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23963573.809999999</v>
      </c>
      <c r="C27" s="65">
        <v>13212962.630000001</v>
      </c>
      <c r="D27" s="79">
        <v>81.364123104312426</v>
      </c>
      <c r="E27" s="69">
        <v>150429004.93000001</v>
      </c>
      <c r="F27" s="65">
        <v>62970770.57</v>
      </c>
      <c r="G27" s="46">
        <v>138.88703213942586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19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20</v>
      </c>
      <c r="B30" s="19" t="str">
        <f t="shared" ref="B30:G30" si="2">B2</f>
        <v>Maj 2026</v>
      </c>
      <c r="C30" s="19" t="str">
        <f t="shared" si="2"/>
        <v>Maj 2025</v>
      </c>
      <c r="D30" s="20" t="str">
        <f t="shared" si="2"/>
        <v xml:space="preserve">Zmiana % </v>
      </c>
      <c r="E30" s="21" t="str">
        <f t="shared" si="2"/>
        <v>Styczeń - Maj 2026</v>
      </c>
      <c r="F30" s="19" t="str">
        <f t="shared" si="2"/>
        <v>Styczeń - Maj 2025</v>
      </c>
      <c r="G30" s="22" t="str">
        <f t="shared" si="2"/>
        <v>Zmiana %</v>
      </c>
    </row>
    <row r="31" spans="1:7" x14ac:dyDescent="0.2">
      <c r="A31" s="87" t="s">
        <v>10</v>
      </c>
      <c r="B31" s="88"/>
      <c r="C31" s="88"/>
      <c r="D31" s="88"/>
      <c r="E31" s="88"/>
      <c r="F31" s="88"/>
      <c r="G31" s="89"/>
    </row>
    <row r="32" spans="1:7" ht="24" customHeight="1" x14ac:dyDescent="0.2">
      <c r="A32" s="35" t="s">
        <v>21</v>
      </c>
      <c r="B32" s="36">
        <v>785557</v>
      </c>
      <c r="C32" s="36">
        <v>769185</v>
      </c>
      <c r="D32" s="83">
        <v>2.1284866449553741</v>
      </c>
      <c r="E32" s="36">
        <v>5432907</v>
      </c>
      <c r="F32" s="36">
        <v>5531521</v>
      </c>
      <c r="G32" s="83">
        <v>-1.7827646320062729</v>
      </c>
    </row>
    <row r="33" spans="1:11" x14ac:dyDescent="0.2">
      <c r="A33" s="3" t="s">
        <v>22</v>
      </c>
      <c r="B33" s="4">
        <v>455864</v>
      </c>
      <c r="C33" s="4">
        <v>480029</v>
      </c>
      <c r="D33" s="5">
        <v>-5.0340708582189864</v>
      </c>
      <c r="E33" s="4">
        <v>2931850</v>
      </c>
      <c r="F33" s="4">
        <v>3017787</v>
      </c>
      <c r="G33" s="6">
        <v>-2.8476827556086604</v>
      </c>
      <c r="H33" s="37"/>
    </row>
    <row r="34" spans="1:11" x14ac:dyDescent="0.2">
      <c r="A34" s="3" t="s">
        <v>23</v>
      </c>
      <c r="B34" s="4">
        <v>183182</v>
      </c>
      <c r="C34" s="4">
        <v>120984</v>
      </c>
      <c r="D34" s="5">
        <v>51.410103815380538</v>
      </c>
      <c r="E34" s="4">
        <v>962715</v>
      </c>
      <c r="F34" s="4">
        <v>690681</v>
      </c>
      <c r="G34" s="6">
        <v>39.386344781454817</v>
      </c>
      <c r="H34" s="37"/>
    </row>
    <row r="35" spans="1:11" x14ac:dyDescent="0.2">
      <c r="A35" s="3" t="s">
        <v>24</v>
      </c>
      <c r="B35" s="4">
        <v>134064</v>
      </c>
      <c r="C35" s="4">
        <v>154884</v>
      </c>
      <c r="D35" s="5">
        <v>-13.442318121949326</v>
      </c>
      <c r="E35" s="4">
        <v>1451950</v>
      </c>
      <c r="F35" s="4">
        <v>1724417</v>
      </c>
      <c r="G35" s="6">
        <v>-15.800528526452705</v>
      </c>
      <c r="H35" s="37"/>
    </row>
    <row r="36" spans="1:11" x14ac:dyDescent="0.2">
      <c r="A36" s="3" t="s">
        <v>25</v>
      </c>
      <c r="B36" s="4">
        <v>0</v>
      </c>
      <c r="C36" s="4">
        <v>0</v>
      </c>
      <c r="D36" s="7" t="s">
        <v>70</v>
      </c>
      <c r="E36" s="4">
        <v>0</v>
      </c>
      <c r="F36" s="4">
        <v>0</v>
      </c>
      <c r="G36" s="6" t="s">
        <v>70</v>
      </c>
    </row>
    <row r="37" spans="1:11" x14ac:dyDescent="0.2">
      <c r="A37" s="3" t="s">
        <v>26</v>
      </c>
      <c r="B37" s="4">
        <v>12447</v>
      </c>
      <c r="C37" s="4">
        <v>13288</v>
      </c>
      <c r="D37" s="5">
        <v>-6.3290186634557539</v>
      </c>
      <c r="E37" s="4">
        <v>86392</v>
      </c>
      <c r="F37" s="4">
        <v>98636</v>
      </c>
      <c r="G37" s="6">
        <v>-12.413317652783974</v>
      </c>
    </row>
    <row r="38" spans="1:11" x14ac:dyDescent="0.2">
      <c r="A38" s="87" t="s">
        <v>11</v>
      </c>
      <c r="B38" s="88"/>
      <c r="C38" s="88"/>
      <c r="D38" s="88"/>
      <c r="E38" s="88"/>
      <c r="F38" s="88"/>
      <c r="G38" s="89"/>
    </row>
    <row r="39" spans="1:11" ht="12.75" customHeight="1" x14ac:dyDescent="0.2">
      <c r="A39" s="90" t="s">
        <v>21</v>
      </c>
      <c r="B39" s="91"/>
      <c r="C39" s="91"/>
      <c r="D39" s="91"/>
      <c r="E39" s="91"/>
      <c r="F39" s="91"/>
      <c r="G39" s="92"/>
    </row>
    <row r="40" spans="1:11" x14ac:dyDescent="0.2">
      <c r="A40" s="3" t="s">
        <v>22</v>
      </c>
      <c r="B40" s="4">
        <v>22793</v>
      </c>
      <c r="C40" s="4">
        <v>22859</v>
      </c>
      <c r="D40" s="5">
        <v>-0.28872654096854244</v>
      </c>
      <c r="E40" s="4">
        <v>28744</v>
      </c>
      <c r="F40" s="4">
        <v>29299</v>
      </c>
      <c r="G40" s="6">
        <v>-1.8942626028192078</v>
      </c>
    </row>
    <row r="41" spans="1:11" x14ac:dyDescent="0.2">
      <c r="A41" s="3" t="s">
        <v>23</v>
      </c>
      <c r="B41" s="4">
        <v>9159</v>
      </c>
      <c r="C41" s="4">
        <v>5761</v>
      </c>
      <c r="D41" s="5">
        <v>58.982815483423011</v>
      </c>
      <c r="E41" s="4">
        <v>9438</v>
      </c>
      <c r="F41" s="4">
        <v>6706</v>
      </c>
      <c r="G41" s="6">
        <v>40.739636146734256</v>
      </c>
    </row>
    <row r="42" spans="1:11" x14ac:dyDescent="0.2">
      <c r="A42" s="3" t="s">
        <v>24</v>
      </c>
      <c r="B42" s="4">
        <v>6703</v>
      </c>
      <c r="C42" s="4">
        <v>7375</v>
      </c>
      <c r="D42" s="5">
        <v>-9.1118644067796577</v>
      </c>
      <c r="E42" s="4">
        <v>14235</v>
      </c>
      <c r="F42" s="4">
        <v>16742</v>
      </c>
      <c r="G42" s="6">
        <v>-14.97431609126747</v>
      </c>
    </row>
    <row r="43" spans="1:11" x14ac:dyDescent="0.2">
      <c r="A43" s="3" t="s">
        <v>25</v>
      </c>
      <c r="B43" s="11">
        <v>0</v>
      </c>
      <c r="C43" s="4">
        <v>0</v>
      </c>
      <c r="D43" s="7" t="s">
        <v>70</v>
      </c>
      <c r="E43" s="11">
        <v>0</v>
      </c>
      <c r="F43" s="4">
        <v>0</v>
      </c>
      <c r="G43" s="6" t="s">
        <v>70</v>
      </c>
    </row>
    <row r="44" spans="1:11" x14ac:dyDescent="0.2">
      <c r="A44" s="12" t="s">
        <v>26</v>
      </c>
      <c r="B44" s="11">
        <v>622</v>
      </c>
      <c r="C44" s="11">
        <v>633</v>
      </c>
      <c r="D44" s="13">
        <v>-1.7377567140600347</v>
      </c>
      <c r="E44" s="11">
        <v>847</v>
      </c>
      <c r="F44" s="11">
        <v>958</v>
      </c>
      <c r="G44" s="14">
        <v>-11.5866388308977</v>
      </c>
    </row>
    <row r="45" spans="1:11" x14ac:dyDescent="0.2">
      <c r="A45" s="87" t="s">
        <v>49</v>
      </c>
      <c r="B45" s="88"/>
      <c r="C45" s="88"/>
      <c r="D45" s="88"/>
      <c r="E45" s="88"/>
      <c r="F45" s="88"/>
      <c r="G45" s="89"/>
      <c r="K45" s="38"/>
    </row>
    <row r="46" spans="1:11" x14ac:dyDescent="0.2">
      <c r="A46" s="3" t="s">
        <v>22</v>
      </c>
      <c r="B46" s="4">
        <v>57214</v>
      </c>
      <c r="C46" s="4">
        <v>35642</v>
      </c>
      <c r="D46" s="5">
        <v>60.524100779978674</v>
      </c>
      <c r="E46" s="4">
        <v>57214</v>
      </c>
      <c r="F46" s="4">
        <v>35642</v>
      </c>
      <c r="G46" s="6">
        <v>60.524100779978674</v>
      </c>
    </row>
    <row r="47" spans="1:11" x14ac:dyDescent="0.2">
      <c r="A47" s="3" t="s">
        <v>23</v>
      </c>
      <c r="B47" s="4">
        <v>137807</v>
      </c>
      <c r="C47" s="4">
        <v>70607</v>
      </c>
      <c r="D47" s="5">
        <v>95.174699392411526</v>
      </c>
      <c r="E47" s="4">
        <v>137807</v>
      </c>
      <c r="F47" s="4">
        <v>70607</v>
      </c>
      <c r="G47" s="6">
        <v>95.174699392411526</v>
      </c>
    </row>
    <row r="48" spans="1:11" x14ac:dyDescent="0.2">
      <c r="A48" s="3" t="s">
        <v>24</v>
      </c>
      <c r="B48" s="4">
        <v>460309</v>
      </c>
      <c r="C48" s="4">
        <v>362537</v>
      </c>
      <c r="D48" s="5">
        <v>26.968833525957358</v>
      </c>
      <c r="E48" s="4">
        <v>460309</v>
      </c>
      <c r="F48" s="4">
        <v>362537</v>
      </c>
      <c r="G48" s="6">
        <v>26.968833525957358</v>
      </c>
    </row>
    <row r="49" spans="1:8" x14ac:dyDescent="0.2">
      <c r="A49" s="3" t="s">
        <v>25</v>
      </c>
      <c r="B49" s="4">
        <v>0</v>
      </c>
      <c r="C49" s="4">
        <v>0</v>
      </c>
      <c r="D49" s="7" t="s">
        <v>70</v>
      </c>
      <c r="E49" s="4">
        <v>0</v>
      </c>
      <c r="F49" s="4">
        <v>0</v>
      </c>
      <c r="G49" s="6" t="s">
        <v>70</v>
      </c>
    </row>
    <row r="50" spans="1:8" ht="13.5" thickBot="1" x14ac:dyDescent="0.25">
      <c r="A50" s="1" t="s">
        <v>26</v>
      </c>
      <c r="B50" s="2">
        <v>6990</v>
      </c>
      <c r="C50" s="2">
        <v>8222</v>
      </c>
      <c r="D50" s="9">
        <v>-14.98418876185843</v>
      </c>
      <c r="E50" s="2">
        <v>6990</v>
      </c>
      <c r="F50" s="2">
        <v>8222</v>
      </c>
      <c r="G50" s="10">
        <v>-14.98418876185843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27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50</v>
      </c>
      <c r="B53" s="19" t="str">
        <f t="shared" ref="B53:G53" si="3">B2</f>
        <v>Maj 2026</v>
      </c>
      <c r="C53" s="19" t="str">
        <f t="shared" si="3"/>
        <v>Maj 2025</v>
      </c>
      <c r="D53" s="20" t="str">
        <f t="shared" si="3"/>
        <v xml:space="preserve">Zmiana % </v>
      </c>
      <c r="E53" s="21" t="str">
        <f t="shared" si="3"/>
        <v>Styczeń - Maj 2026</v>
      </c>
      <c r="F53" s="19" t="str">
        <f t="shared" si="3"/>
        <v>Styczeń - Maj 2025</v>
      </c>
      <c r="G53" s="22" t="str">
        <f t="shared" si="3"/>
        <v>Zmiana %</v>
      </c>
    </row>
    <row r="54" spans="1:8" x14ac:dyDescent="0.2">
      <c r="A54" s="3" t="s">
        <v>51</v>
      </c>
      <c r="B54" s="40">
        <v>162.36000000000001</v>
      </c>
      <c r="C54" s="40">
        <v>135.83000000000001</v>
      </c>
      <c r="D54" s="5">
        <v>19.531767650739894</v>
      </c>
      <c r="E54" s="40">
        <v>162.36000000000001</v>
      </c>
      <c r="F54" s="40">
        <v>135.83000000000001</v>
      </c>
      <c r="G54" s="6">
        <v>19.531767650739894</v>
      </c>
    </row>
    <row r="55" spans="1:8" x14ac:dyDescent="0.2">
      <c r="A55" s="3" t="s">
        <v>7</v>
      </c>
      <c r="B55" s="4">
        <v>747989143.53620005</v>
      </c>
      <c r="C55" s="4">
        <v>605206446.01629996</v>
      </c>
      <c r="D55" s="5">
        <v>23.59239536520974</v>
      </c>
      <c r="E55" s="4">
        <v>4159393959.2635002</v>
      </c>
      <c r="F55" s="4">
        <v>3089681836.1981001</v>
      </c>
      <c r="G55" s="6">
        <v>34.622080193917213</v>
      </c>
    </row>
    <row r="56" spans="1:8" x14ac:dyDescent="0.2">
      <c r="A56" s="3" t="s">
        <v>12</v>
      </c>
      <c r="B56" s="4">
        <v>747989143.53620005</v>
      </c>
      <c r="C56" s="4">
        <v>602322252.56630003</v>
      </c>
      <c r="D56" s="5">
        <v>24.184212080702739</v>
      </c>
      <c r="E56" s="4">
        <v>4150607903.5735002</v>
      </c>
      <c r="F56" s="4">
        <v>3068749290.7080998</v>
      </c>
      <c r="G56" s="6">
        <v>35.254056632816891</v>
      </c>
    </row>
    <row r="57" spans="1:8" x14ac:dyDescent="0.2">
      <c r="A57" s="3" t="s">
        <v>13</v>
      </c>
      <c r="B57" s="4">
        <v>0</v>
      </c>
      <c r="C57" s="4">
        <v>2884193.45</v>
      </c>
      <c r="D57" s="7">
        <v>-100</v>
      </c>
      <c r="E57" s="4">
        <v>8786055.6899999995</v>
      </c>
      <c r="F57" s="4">
        <v>20932545.489999998</v>
      </c>
      <c r="G57" s="6">
        <v>-58.026816689841574</v>
      </c>
      <c r="H57" s="37"/>
    </row>
    <row r="58" spans="1:8" ht="15" customHeight="1" thickBot="1" x14ac:dyDescent="0.25">
      <c r="A58" s="1" t="s">
        <v>8</v>
      </c>
      <c r="B58" s="2">
        <v>14922</v>
      </c>
      <c r="C58" s="2">
        <v>15888</v>
      </c>
      <c r="D58" s="9">
        <v>-6.0800604229607202</v>
      </c>
      <c r="E58" s="2">
        <v>82497</v>
      </c>
      <c r="F58" s="2">
        <v>80231</v>
      </c>
      <c r="G58" s="10">
        <v>2.8243447046652825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52</v>
      </c>
      <c r="B60" s="19" t="str">
        <f t="shared" ref="B60:G60" si="4">B2</f>
        <v>Maj 2026</v>
      </c>
      <c r="C60" s="19" t="str">
        <f t="shared" si="4"/>
        <v>Maj 2025</v>
      </c>
      <c r="D60" s="20" t="str">
        <f t="shared" si="4"/>
        <v xml:space="preserve">Zmiana % </v>
      </c>
      <c r="E60" s="21" t="str">
        <f t="shared" si="4"/>
        <v>Styczeń - Maj 2026</v>
      </c>
      <c r="F60" s="19" t="str">
        <f t="shared" si="4"/>
        <v>Styczeń - Maj 2025</v>
      </c>
      <c r="G60" s="22" t="str">
        <f t="shared" si="4"/>
        <v>Zmiana %</v>
      </c>
    </row>
    <row r="61" spans="1:8" x14ac:dyDescent="0.2">
      <c r="A61" s="3" t="s">
        <v>47</v>
      </c>
      <c r="B61" s="24">
        <v>11955154950</v>
      </c>
      <c r="C61" s="24">
        <v>12905208150</v>
      </c>
      <c r="D61" s="80">
        <v>-7.3617812975763588</v>
      </c>
      <c r="E61" s="24">
        <v>79889077350</v>
      </c>
      <c r="F61" s="24">
        <v>60342314025</v>
      </c>
      <c r="G61" s="77">
        <v>32.39312850498527</v>
      </c>
    </row>
    <row r="62" spans="1:8" ht="12.75" customHeight="1" thickBot="1" x14ac:dyDescent="0.25">
      <c r="A62" s="1" t="s">
        <v>28</v>
      </c>
      <c r="B62" s="85">
        <v>220128650605.64001</v>
      </c>
      <c r="C62" s="85">
        <v>96444641263.889999</v>
      </c>
      <c r="D62" s="9">
        <v>128.24352677441993</v>
      </c>
      <c r="E62" s="85">
        <v>909234200982.91003</v>
      </c>
      <c r="F62" s="86">
        <v>501719708234.5</v>
      </c>
      <c r="G62" s="78">
        <v>81.223536978926262</v>
      </c>
    </row>
    <row r="63" spans="1:8" ht="22.5" customHeight="1" x14ac:dyDescent="0.2">
      <c r="A63" s="32"/>
      <c r="B63" s="44"/>
      <c r="C63" s="44"/>
      <c r="D63" s="81"/>
      <c r="E63" s="44"/>
      <c r="F63" s="44"/>
      <c r="G63" s="81"/>
      <c r="H63" s="37"/>
    </row>
    <row r="64" spans="1:8" ht="12.6" customHeight="1" thickBot="1" x14ac:dyDescent="0.25">
      <c r="A64" s="15" t="s">
        <v>29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69</v>
      </c>
      <c r="B65" s="19" t="str">
        <f t="shared" ref="B65:G65" si="5">B2</f>
        <v>Maj 2026</v>
      </c>
      <c r="C65" s="19" t="str">
        <f t="shared" si="5"/>
        <v>Maj 2025</v>
      </c>
      <c r="D65" s="20" t="str">
        <f t="shared" si="5"/>
        <v xml:space="preserve">Zmiana % </v>
      </c>
      <c r="E65" s="21" t="str">
        <f t="shared" si="5"/>
        <v>Styczeń - Maj 2026</v>
      </c>
      <c r="F65" s="19" t="str">
        <f t="shared" si="5"/>
        <v>Styczeń - Maj 2025</v>
      </c>
      <c r="G65" s="22" t="str">
        <f t="shared" si="5"/>
        <v>Zmiana %</v>
      </c>
    </row>
    <row r="66" spans="1:7" x14ac:dyDescent="0.2">
      <c r="A66" s="93" t="s">
        <v>30</v>
      </c>
      <c r="B66" s="94"/>
      <c r="C66" s="94"/>
      <c r="D66" s="94"/>
      <c r="E66" s="94"/>
      <c r="F66" s="94"/>
      <c r="G66" s="95"/>
    </row>
    <row r="67" spans="1:7" x14ac:dyDescent="0.2">
      <c r="A67" s="3" t="s">
        <v>31</v>
      </c>
      <c r="B67" s="4">
        <v>230764811.92609999</v>
      </c>
      <c r="C67" s="4">
        <v>201821573.19459999</v>
      </c>
      <c r="D67" s="5">
        <v>14.341003428603937</v>
      </c>
      <c r="E67" s="4">
        <v>2008083339.2742</v>
      </c>
      <c r="F67" s="4">
        <v>1486242393.3662</v>
      </c>
      <c r="G67" s="6">
        <v>35.111429214859037</v>
      </c>
    </row>
    <row r="68" spans="1:7" x14ac:dyDescent="0.2">
      <c r="A68" s="3" t="s">
        <v>32</v>
      </c>
      <c r="B68" s="4">
        <v>4270970.26</v>
      </c>
      <c r="C68" s="4">
        <v>2533537.86</v>
      </c>
      <c r="D68" s="5">
        <v>68.577321358836912</v>
      </c>
      <c r="E68" s="4">
        <v>19884144.93</v>
      </c>
      <c r="F68" s="4">
        <v>12981609.48</v>
      </c>
      <c r="G68" s="6">
        <v>53.171646093917161</v>
      </c>
    </row>
    <row r="69" spans="1:7" x14ac:dyDescent="0.2">
      <c r="A69" s="12" t="s">
        <v>33</v>
      </c>
      <c r="B69" s="11">
        <v>158198.22</v>
      </c>
      <c r="C69" s="11">
        <v>33460.800000000003</v>
      </c>
      <c r="D69" s="7">
        <v>372.78672356907185</v>
      </c>
      <c r="E69" s="11">
        <v>933275.83</v>
      </c>
      <c r="F69" s="11">
        <v>1082650.56</v>
      </c>
      <c r="G69" s="8">
        <v>-13.797132289849834</v>
      </c>
    </row>
    <row r="70" spans="1:7" ht="13.5" thickBot="1" x14ac:dyDescent="0.25">
      <c r="A70" s="1" t="s">
        <v>68</v>
      </c>
      <c r="B70" s="2">
        <v>417112239.222</v>
      </c>
      <c r="C70" s="2">
        <v>237107055.84</v>
      </c>
      <c r="D70" s="45">
        <v>75.917261400887043</v>
      </c>
      <c r="E70" s="2">
        <v>2936911259.8794999</v>
      </c>
      <c r="F70" s="2">
        <v>1264659716.6849999</v>
      </c>
      <c r="G70" s="46">
        <v>132.22936740468839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34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35</v>
      </c>
      <c r="B73" s="51" t="str">
        <f t="shared" ref="B73:G73" si="6">B2</f>
        <v>Maj 2026</v>
      </c>
      <c r="C73" s="51" t="str">
        <f t="shared" si="6"/>
        <v>Maj 2025</v>
      </c>
      <c r="D73" s="52" t="str">
        <f t="shared" si="6"/>
        <v xml:space="preserve">Zmiana % </v>
      </c>
      <c r="E73" s="53" t="str">
        <f t="shared" si="6"/>
        <v>Styczeń - Maj 2026</v>
      </c>
      <c r="F73" s="51" t="str">
        <f t="shared" si="6"/>
        <v>Styczeń - Maj 2025</v>
      </c>
      <c r="G73" s="54" t="str">
        <f t="shared" si="6"/>
        <v>Zmiana %</v>
      </c>
    </row>
    <row r="74" spans="1:7" x14ac:dyDescent="0.2">
      <c r="A74" s="3" t="s">
        <v>48</v>
      </c>
      <c r="B74" s="4">
        <v>4662833.2749999994</v>
      </c>
      <c r="C74" s="4">
        <v>4087020.0750000002</v>
      </c>
      <c r="D74" s="5">
        <v>14.088827297967192</v>
      </c>
      <c r="E74" s="4">
        <v>22836296.07500001</v>
      </c>
      <c r="F74" s="4">
        <v>20941035.925000001</v>
      </c>
      <c r="G74" s="6">
        <v>9.050460334378144</v>
      </c>
    </row>
    <row r="75" spans="1:7" ht="12.75" customHeight="1" thickBot="1" x14ac:dyDescent="0.25">
      <c r="A75" s="1" t="s">
        <v>36</v>
      </c>
      <c r="B75" s="2">
        <v>4671032</v>
      </c>
      <c r="C75" s="2">
        <v>5345691</v>
      </c>
      <c r="D75" s="55">
        <v>-12.620613499732775</v>
      </c>
      <c r="E75" s="2">
        <v>33783873</v>
      </c>
      <c r="F75" s="2">
        <v>29112068</v>
      </c>
      <c r="G75" s="10">
        <v>16.047657624322671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37</v>
      </c>
      <c r="B77" s="51" t="str">
        <f>B2</f>
        <v>Maj 2026</v>
      </c>
      <c r="C77" s="51" t="str">
        <f>C2</f>
        <v>Maj 2025</v>
      </c>
      <c r="D77" s="52" t="str">
        <f>D2</f>
        <v xml:space="preserve">Zmiana % </v>
      </c>
      <c r="E77" s="53" t="str">
        <f>E2</f>
        <v>Styczeń - Maj 2026</v>
      </c>
      <c r="F77" s="51" t="str">
        <f>F2</f>
        <v>Styczeń - Maj 2025</v>
      </c>
      <c r="G77" s="54" t="str">
        <f>G73</f>
        <v>Zmiana %</v>
      </c>
    </row>
    <row r="78" spans="1:7" x14ac:dyDescent="0.2">
      <c r="A78" s="3" t="s">
        <v>53</v>
      </c>
      <c r="B78" s="4">
        <v>1000433.192</v>
      </c>
      <c r="C78" s="4">
        <v>1807726.4339999999</v>
      </c>
      <c r="D78" s="5">
        <v>-44.657932019817991</v>
      </c>
      <c r="E78" s="4">
        <v>5746769.398</v>
      </c>
      <c r="F78" s="4">
        <v>8727041.6339999996</v>
      </c>
      <c r="G78" s="6">
        <v>-34.149856973170017</v>
      </c>
    </row>
    <row r="79" spans="1:7" x14ac:dyDescent="0.2">
      <c r="A79" s="3" t="s">
        <v>54</v>
      </c>
      <c r="B79" s="4">
        <v>0</v>
      </c>
      <c r="C79" s="57">
        <v>0</v>
      </c>
      <c r="D79" s="7" t="s">
        <v>71</v>
      </c>
      <c r="E79" s="57">
        <v>0</v>
      </c>
      <c r="F79" s="57">
        <v>0</v>
      </c>
      <c r="G79" s="8" t="s">
        <v>71</v>
      </c>
    </row>
    <row r="80" spans="1:7" ht="12.75" customHeight="1" thickBot="1" x14ac:dyDescent="0.25">
      <c r="A80" s="58" t="s">
        <v>55</v>
      </c>
      <c r="B80" s="59">
        <v>16968.928</v>
      </c>
      <c r="C80" s="60">
        <v>10319.973</v>
      </c>
      <c r="D80" s="61">
        <v>64.428027088830561</v>
      </c>
      <c r="E80" s="60">
        <v>78189.833000000013</v>
      </c>
      <c r="F80" s="60">
        <v>48122.099000000002</v>
      </c>
      <c r="G80" s="62">
        <v>62.482174769641723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38</v>
      </c>
      <c r="B82" s="51" t="str">
        <f>B2</f>
        <v>Maj 2026</v>
      </c>
      <c r="C82" s="51" t="str">
        <f>C2</f>
        <v>Maj 2025</v>
      </c>
      <c r="D82" s="52" t="str">
        <f>D14</f>
        <v xml:space="preserve">Zmiana % </v>
      </c>
      <c r="E82" s="53" t="str">
        <f>E2</f>
        <v>Styczeń - Maj 2026</v>
      </c>
      <c r="F82" s="51" t="str">
        <f>F2</f>
        <v>Styczeń - Maj 2025</v>
      </c>
      <c r="G82" s="54" t="str">
        <f>G77</f>
        <v>Zmiana %</v>
      </c>
    </row>
    <row r="83" spans="1:7" x14ac:dyDescent="0.2">
      <c r="A83" s="3" t="s">
        <v>48</v>
      </c>
      <c r="B83" s="4">
        <v>2550646</v>
      </c>
      <c r="C83" s="64">
        <v>2998614</v>
      </c>
      <c r="D83" s="7">
        <v>-14.939168562542561</v>
      </c>
      <c r="E83" s="4">
        <v>22453039</v>
      </c>
      <c r="F83" s="64">
        <v>17276109</v>
      </c>
      <c r="G83" s="8">
        <v>29.965833163011418</v>
      </c>
    </row>
    <row r="84" spans="1:7" ht="12.75" customHeight="1" thickBot="1" x14ac:dyDescent="0.25">
      <c r="A84" s="1" t="s">
        <v>36</v>
      </c>
      <c r="B84" s="2">
        <v>5913000</v>
      </c>
      <c r="C84" s="65">
        <v>15086110</v>
      </c>
      <c r="D84" s="66">
        <v>-60.805005399006106</v>
      </c>
      <c r="E84" s="2">
        <v>64587976</v>
      </c>
      <c r="F84" s="65">
        <v>59446807</v>
      </c>
      <c r="G84" s="67">
        <v>8.6483517945715747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39</v>
      </c>
      <c r="B86" s="51" t="str">
        <f t="shared" ref="B86:G86" si="7">B14</f>
        <v>Maj 2026</v>
      </c>
      <c r="C86" s="51" t="str">
        <f t="shared" si="7"/>
        <v>Maj 2025</v>
      </c>
      <c r="D86" s="52" t="str">
        <f t="shared" si="7"/>
        <v xml:space="preserve">Zmiana % </v>
      </c>
      <c r="E86" s="53" t="str">
        <f t="shared" si="7"/>
        <v>Styczeń - Maj 2026</v>
      </c>
      <c r="F86" s="51" t="str">
        <f t="shared" si="7"/>
        <v>Styczeń - Maj 2025</v>
      </c>
      <c r="G86" s="54" t="str">
        <f t="shared" si="7"/>
        <v>Zmiana %</v>
      </c>
    </row>
    <row r="87" spans="1:7" ht="12.6" customHeight="1" x14ac:dyDescent="0.2">
      <c r="A87" s="3" t="s">
        <v>40</v>
      </c>
      <c r="B87" s="4">
        <v>4654982</v>
      </c>
      <c r="C87" s="64">
        <v>2426515</v>
      </c>
      <c r="D87" s="7">
        <v>91.838171204381595</v>
      </c>
      <c r="E87" s="57">
        <v>26012049</v>
      </c>
      <c r="F87" s="64">
        <v>22801046</v>
      </c>
      <c r="G87" s="8">
        <v>14.08270041646335</v>
      </c>
    </row>
    <row r="88" spans="1:7" ht="13.5" thickBot="1" x14ac:dyDescent="0.25">
      <c r="A88" s="1" t="s">
        <v>41</v>
      </c>
      <c r="B88" s="2">
        <v>0</v>
      </c>
      <c r="C88" s="65">
        <v>0</v>
      </c>
      <c r="D88" s="65" t="s">
        <v>71</v>
      </c>
      <c r="E88" s="69">
        <v>0</v>
      </c>
      <c r="F88" s="65">
        <v>0</v>
      </c>
      <c r="G88" s="67" t="s">
        <v>71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42</v>
      </c>
      <c r="B90" s="51" t="str">
        <f>B2</f>
        <v>Maj 2026</v>
      </c>
      <c r="C90" s="51" t="str">
        <f t="shared" ref="C90:G90" si="8">C2</f>
        <v>Maj 2025</v>
      </c>
      <c r="D90" s="51" t="str">
        <f t="shared" si="8"/>
        <v xml:space="preserve">Zmiana % </v>
      </c>
      <c r="E90" s="51" t="str">
        <f t="shared" si="8"/>
        <v>Styczeń - Maj 2026</v>
      </c>
      <c r="F90" s="51" t="str">
        <f t="shared" si="8"/>
        <v>Styczeń - Maj 2025</v>
      </c>
      <c r="G90" s="73" t="str">
        <f t="shared" si="8"/>
        <v>Zmiana %</v>
      </c>
    </row>
    <row r="91" spans="1:7" ht="12.6" customHeight="1" x14ac:dyDescent="0.2">
      <c r="A91" s="3" t="s">
        <v>43</v>
      </c>
      <c r="B91" s="4">
        <v>0</v>
      </c>
      <c r="C91" s="4">
        <v>0</v>
      </c>
      <c r="D91" s="7" t="s">
        <v>71</v>
      </c>
      <c r="E91" s="4">
        <v>0</v>
      </c>
      <c r="F91" s="4">
        <v>0</v>
      </c>
      <c r="G91" s="8" t="s">
        <v>71</v>
      </c>
    </row>
    <row r="92" spans="1:7" x14ac:dyDescent="0.2">
      <c r="A92" s="3" t="s">
        <v>44</v>
      </c>
      <c r="B92" s="4">
        <v>0</v>
      </c>
      <c r="C92" s="57">
        <v>0</v>
      </c>
      <c r="D92" s="7" t="s">
        <v>71</v>
      </c>
      <c r="E92" s="57">
        <v>0</v>
      </c>
      <c r="F92" s="57">
        <v>0</v>
      </c>
      <c r="G92" s="8" t="s">
        <v>71</v>
      </c>
    </row>
    <row r="93" spans="1:7" ht="12.6" customHeight="1" x14ac:dyDescent="0.2">
      <c r="A93" s="3" t="s">
        <v>45</v>
      </c>
      <c r="B93" s="4">
        <v>0</v>
      </c>
      <c r="C93" s="57">
        <v>0</v>
      </c>
      <c r="D93" s="7" t="s">
        <v>71</v>
      </c>
      <c r="E93" s="57">
        <v>0</v>
      </c>
      <c r="F93" s="57">
        <v>0</v>
      </c>
      <c r="G93" s="8" t="s">
        <v>71</v>
      </c>
    </row>
    <row r="94" spans="1:7" ht="12.6" customHeight="1" thickBot="1" x14ac:dyDescent="0.25">
      <c r="A94" s="1" t="s">
        <v>46</v>
      </c>
      <c r="B94" s="59">
        <v>0</v>
      </c>
      <c r="C94" s="60">
        <v>0</v>
      </c>
      <c r="D94" s="60" t="s">
        <v>71</v>
      </c>
      <c r="E94" s="60">
        <v>0</v>
      </c>
      <c r="F94" s="60">
        <v>0</v>
      </c>
      <c r="G94" s="67" t="s">
        <v>71</v>
      </c>
    </row>
    <row r="95" spans="1:7" x14ac:dyDescent="0.2">
      <c r="A95" s="74"/>
      <c r="B95" s="75"/>
      <c r="C95" s="75"/>
      <c r="D95" s="75"/>
      <c r="E95" s="75"/>
      <c r="F95" s="75"/>
      <c r="G95" s="75"/>
    </row>
    <row r="96" spans="1:7" ht="12.6" customHeight="1" x14ac:dyDescent="0.2">
      <c r="A96" s="84" t="s">
        <v>56</v>
      </c>
      <c r="B96" s="75"/>
      <c r="C96" s="75"/>
      <c r="D96" s="75"/>
      <c r="E96" s="75"/>
      <c r="F96" s="75"/>
      <c r="G96" s="75"/>
    </row>
    <row r="97" spans="1:7" x14ac:dyDescent="0.2">
      <c r="A97" s="84" t="s">
        <v>57</v>
      </c>
      <c r="B97" s="75"/>
      <c r="C97" s="75"/>
      <c r="D97" s="75"/>
      <c r="E97" s="75"/>
      <c r="F97" s="75"/>
      <c r="G97" s="75"/>
    </row>
    <row r="98" spans="1:7" x14ac:dyDescent="0.2">
      <c r="A98" s="84" t="s">
        <v>58</v>
      </c>
      <c r="B98" s="76"/>
      <c r="C98" s="76"/>
      <c r="D98" s="76"/>
      <c r="E98" s="76"/>
      <c r="F98" s="76"/>
      <c r="G98" s="76"/>
    </row>
    <row r="99" spans="1:7" x14ac:dyDescent="0.2">
      <c r="A99" s="84" t="s">
        <v>59</v>
      </c>
      <c r="B99" s="75"/>
      <c r="C99" s="75"/>
      <c r="D99" s="75"/>
      <c r="E99" s="75"/>
      <c r="F99" s="75"/>
      <c r="G99" s="75"/>
    </row>
    <row r="100" spans="1:7" x14ac:dyDescent="0.2">
      <c r="A100" s="84" t="s">
        <v>60</v>
      </c>
      <c r="B100" s="75"/>
      <c r="C100" s="75"/>
      <c r="D100" s="75"/>
      <c r="E100" s="75"/>
      <c r="F100" s="75"/>
      <c r="G100" s="75"/>
    </row>
    <row r="101" spans="1:7" x14ac:dyDescent="0.2">
      <c r="A101" s="84" t="s">
        <v>61</v>
      </c>
      <c r="B101" s="76"/>
      <c r="C101" s="76"/>
      <c r="D101" s="76"/>
      <c r="E101" s="76"/>
      <c r="F101" s="76"/>
      <c r="G101" s="76"/>
    </row>
    <row r="102" spans="1:7" x14ac:dyDescent="0.2">
      <c r="A102" s="84" t="s">
        <v>62</v>
      </c>
      <c r="B102" s="74"/>
      <c r="C102" s="74"/>
      <c r="D102" s="74"/>
    </row>
    <row r="103" spans="1:7" x14ac:dyDescent="0.2">
      <c r="A103" s="84" t="s">
        <v>63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maju 2026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6A265668-0ED8-4C1A-BC3E-B9183C77C858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2026-06-01T14:52:08Z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c8d042f7-3cce-4387-800b-965ca6ebfc98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