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7\"/>
    </mc:Choice>
  </mc:AlternateContent>
  <bookViews>
    <workbookView xWindow="0" yWindow="0" windowWidth="25200" windowHeight="12000"/>
  </bookViews>
  <sheets>
    <sheet name="tabela" sheetId="1" r:id="rId1"/>
  </sheets>
  <externalReferences>
    <externalReference r:id="rId2"/>
  </externalReferences>
  <definedNames>
    <definedName name="_xlnm.Print_Area" localSheetId="0">tabela!$A$1:$G$92</definedName>
  </definedNames>
  <calcPr calcId="152511"/>
</workbook>
</file>

<file path=xl/calcChain.xml><?xml version="1.0" encoding="utf-8"?>
<calcChain xmlns="http://schemas.openxmlformats.org/spreadsheetml/2006/main">
  <c r="F55" i="1" l="1"/>
  <c r="E55" i="1"/>
  <c r="G55" i="1" s="1"/>
  <c r="C55" i="1"/>
  <c r="B55" i="1"/>
  <c r="D55" i="1" s="1"/>
  <c r="F54" i="1"/>
  <c r="E54" i="1"/>
  <c r="G54" i="1" s="1"/>
  <c r="D54" i="1"/>
  <c r="C54" i="1"/>
  <c r="B54" i="1"/>
  <c r="F53" i="1"/>
  <c r="E53" i="1"/>
  <c r="G53" i="1" s="1"/>
  <c r="C53" i="1"/>
  <c r="B53" i="1"/>
  <c r="D53" i="1" s="1"/>
  <c r="F52" i="1"/>
  <c r="G52" i="1" s="1"/>
  <c r="E52" i="1"/>
  <c r="D52" i="1"/>
  <c r="C52" i="1"/>
  <c r="B52" i="1"/>
  <c r="F51" i="1"/>
  <c r="E51" i="1"/>
  <c r="G51" i="1" s="1"/>
  <c r="C51" i="1"/>
  <c r="B51" i="1"/>
  <c r="D51" i="1" s="1"/>
  <c r="F47" i="1"/>
  <c r="E47" i="1"/>
  <c r="G47" i="1" s="1"/>
  <c r="D47" i="1"/>
  <c r="C47" i="1"/>
  <c r="B47" i="1"/>
  <c r="F46" i="1"/>
  <c r="G46" i="1" s="1"/>
  <c r="E46" i="1"/>
  <c r="C46" i="1"/>
  <c r="B46" i="1"/>
  <c r="D46" i="1" s="1"/>
  <c r="F45" i="1"/>
  <c r="E45" i="1"/>
  <c r="G45" i="1" s="1"/>
  <c r="D45" i="1"/>
  <c r="C45" i="1"/>
  <c r="B45" i="1"/>
  <c r="F44" i="1"/>
  <c r="G44" i="1" s="1"/>
  <c r="E44" i="1"/>
  <c r="C44" i="1"/>
  <c r="B44" i="1"/>
  <c r="D44" i="1" s="1"/>
  <c r="F43" i="1"/>
  <c r="E43" i="1"/>
  <c r="G43" i="1" s="1"/>
  <c r="D43" i="1"/>
  <c r="C43" i="1"/>
  <c r="B43" i="1"/>
  <c r="F41" i="1"/>
  <c r="G41" i="1" s="1"/>
  <c r="E41" i="1"/>
  <c r="C41" i="1"/>
  <c r="B41" i="1"/>
  <c r="D41" i="1" s="1"/>
  <c r="F40" i="1"/>
  <c r="E40" i="1"/>
  <c r="G40" i="1" s="1"/>
  <c r="C40" i="1"/>
  <c r="B40" i="1"/>
  <c r="F39" i="1"/>
  <c r="E39" i="1"/>
  <c r="G39" i="1" s="1"/>
  <c r="C39" i="1"/>
  <c r="B39" i="1"/>
  <c r="D39" i="1" s="1"/>
  <c r="G38" i="1"/>
  <c r="F38" i="1"/>
  <c r="E38" i="1"/>
  <c r="C38" i="1"/>
  <c r="D38" i="1" s="1"/>
  <c r="B38" i="1"/>
  <c r="F37" i="1"/>
  <c r="E37" i="1"/>
  <c r="G37" i="1" s="1"/>
  <c r="C37" i="1"/>
  <c r="B37" i="1"/>
  <c r="D37" i="1" s="1"/>
  <c r="F34" i="1"/>
  <c r="G34" i="1" s="1"/>
  <c r="E34" i="1"/>
  <c r="C34" i="1"/>
  <c r="B34" i="1"/>
  <c r="D34" i="1" s="1"/>
  <c r="F33" i="1"/>
  <c r="E33" i="1"/>
  <c r="G33" i="1" s="1"/>
  <c r="D33" i="1"/>
  <c r="C33" i="1"/>
  <c r="B33" i="1"/>
  <c r="F32" i="1"/>
  <c r="G32" i="1" s="1"/>
  <c r="E32" i="1"/>
  <c r="C32" i="1"/>
  <c r="B32" i="1"/>
  <c r="D32" i="1" s="1"/>
  <c r="F31" i="1"/>
  <c r="E31" i="1"/>
  <c r="G31" i="1" s="1"/>
  <c r="D31" i="1"/>
  <c r="C31" i="1"/>
  <c r="B31" i="1"/>
  <c r="F30" i="1"/>
  <c r="F29" i="1" s="1"/>
  <c r="E30" i="1"/>
  <c r="C30" i="1"/>
  <c r="C29" i="1" s="1"/>
  <c r="B30" i="1"/>
  <c r="D30" i="1" s="1"/>
  <c r="E29" i="1"/>
  <c r="G29" i="1" s="1"/>
  <c r="F24" i="1"/>
  <c r="E24" i="1"/>
  <c r="G24" i="1" s="1"/>
  <c r="D24" i="1"/>
  <c r="C24" i="1"/>
  <c r="B24" i="1"/>
  <c r="F23" i="1"/>
  <c r="G23" i="1" s="1"/>
  <c r="E23" i="1"/>
  <c r="C23" i="1"/>
  <c r="B23" i="1"/>
  <c r="D23" i="1" s="1"/>
  <c r="F22" i="1"/>
  <c r="E22" i="1"/>
  <c r="G22" i="1" s="1"/>
  <c r="D22" i="1"/>
  <c r="C22" i="1"/>
  <c r="B22" i="1"/>
  <c r="F20" i="1"/>
  <c r="E20" i="1"/>
  <c r="G20" i="1" s="1"/>
  <c r="C20" i="1"/>
  <c r="B20" i="1"/>
  <c r="D20" i="1" s="1"/>
  <c r="F19" i="1"/>
  <c r="E19" i="1"/>
  <c r="G19" i="1" s="1"/>
  <c r="D19" i="1"/>
  <c r="C19" i="1"/>
  <c r="B19" i="1"/>
  <c r="F18" i="1"/>
  <c r="G18" i="1" s="1"/>
  <c r="E18" i="1"/>
  <c r="C18" i="1"/>
  <c r="B18" i="1"/>
  <c r="D18" i="1" s="1"/>
  <c r="F17" i="1"/>
  <c r="E17" i="1"/>
  <c r="G17" i="1" s="1"/>
  <c r="D17" i="1"/>
  <c r="C17" i="1"/>
  <c r="B17" i="1"/>
  <c r="F16" i="1"/>
  <c r="G16" i="1" s="1"/>
  <c r="E16" i="1"/>
  <c r="C16" i="1"/>
  <c r="B16" i="1"/>
  <c r="D16" i="1" s="1"/>
  <c r="F12" i="1"/>
  <c r="E12" i="1"/>
  <c r="G12" i="1" s="1"/>
  <c r="C12" i="1"/>
  <c r="B12" i="1"/>
  <c r="D12" i="1" s="1"/>
  <c r="F11" i="1"/>
  <c r="E11" i="1"/>
  <c r="G11" i="1" s="1"/>
  <c r="C11" i="1"/>
  <c r="B11" i="1"/>
  <c r="D11" i="1" s="1"/>
  <c r="F10" i="1"/>
  <c r="E10" i="1"/>
  <c r="G10" i="1" s="1"/>
  <c r="C10" i="1"/>
  <c r="B10" i="1"/>
  <c r="D10" i="1" s="1"/>
  <c r="G30" i="1" l="1"/>
  <c r="B29" i="1"/>
  <c r="D29" i="1" s="1"/>
  <c r="F79" i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<sst xmlns="http://schemas.openxmlformats.org/spreadsheetml/2006/main" count="112" uniqueCount="68">
  <si>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</si>
  <si>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</si>
  <si>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</si>
  <si>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</si>
  <si>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</si>
  <si>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</si>
  <si>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</si>
  <si>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</si>
  <si>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</si>
  <si>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</si>
  <si>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</si>
  <si>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</si>
  <si>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</si>
  <si>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</si>
  <si>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</si>
  <si>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</si>
  <si>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</si>
  <si>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</si>
  <si>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</si>
  <si>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</si>
  <si>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</si>
  <si>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</si>
  <si>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</si>
  <si>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</si>
  <si>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</si>
  <si>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</si>
  <si>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</si>
  <si>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</si>
  <si>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</si>
  <si>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</si>
  <si>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</si>
  <si>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</si>
  <si>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</si>
  <si>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</si>
  <si>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</si>
  <si>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</si>
  <si>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</si>
  <si>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</si>
  <si>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</si>
  <si>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</si>
  <si>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</si>
  <si>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</si>
  <si>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</si>
  <si>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</si>
  <si>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</si>
  <si>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</si>
  <si>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</si>
  <si>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</si>
  <si>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</si>
  <si>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</si>
  <si>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</si>
  <si>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</si>
  <si>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</si>
  <si>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</si>
  <si>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</si>
  <si>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</si>
  <si>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</si>
  <si>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</si>
  <si>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</si>
  <si>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</si>
  <si>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</si>
  <si>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9)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</si>
  <si>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10)</t>
    </r>
  </si>
  <si>
    <t>Lipiec 2017</t>
  </si>
  <si>
    <t>Lipiec 2016</t>
  </si>
  <si>
    <t>Styczeń - Lipiec  2017</t>
  </si>
  <si>
    <t>Styczeń - Lipiec 2016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</si>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</sst>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z_ł_-;\-* #,##0.00\ _z_ł_-;_-* &quot;-&quot;??\ _z_ł_-;_-@_-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4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166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4" xfId="0" applyFont="1" applyBorder="1" applyAlignment="1">
      <alignment vertical="top" wrapText="1"/>
    </xf>
    <xf numFmtId="0" fontId="16" fillId="0" borderId="0" xfId="0" applyFont="1"/>
    <xf numFmtId="168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vertical="top" wrapText="1"/>
    </xf>
    <xf numFmtId="165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5" fontId="14" fillId="0" borderId="16" xfId="0" applyNumberFormat="1" applyFont="1" applyBorder="1" applyAlignment="1">
      <alignment vertical="top" wrapText="1"/>
    </xf>
    <xf numFmtId="165" fontId="14" fillId="0" borderId="23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5" fontId="14" fillId="0" borderId="1" xfId="0" quotePrefix="1" applyNumberFormat="1" applyFont="1" applyBorder="1" applyAlignment="1">
      <alignment horizontal="right" vertical="top" wrapText="1"/>
    </xf>
    <xf numFmtId="165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5" fontId="14" fillId="0" borderId="16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5" fontId="14" fillId="0" borderId="20" xfId="0" applyNumberFormat="1" applyFont="1" applyBorder="1" applyAlignment="1">
      <alignment vertical="top" wrapText="1"/>
    </xf>
    <xf numFmtId="165" fontId="14" fillId="0" borderId="10" xfId="0" applyNumberFormat="1" applyFont="1" applyBorder="1" applyAlignment="1">
      <alignment vertical="top" wrapText="1"/>
    </xf>
    <xf numFmtId="165" fontId="14" fillId="0" borderId="21" xfId="0" applyNumberFormat="1" applyFont="1" applyBorder="1" applyAlignment="1">
      <alignment vertical="top" wrapText="1"/>
    </xf>
    <xf numFmtId="165" fontId="14" fillId="0" borderId="23" xfId="0" applyNumberFormat="1" applyFont="1" applyBorder="1" applyAlignment="1">
      <alignment vertical="top" wrapText="1"/>
    </xf>
    <xf numFmtId="165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5" fontId="14" fillId="0" borderId="12" xfId="0" quotePrefix="1" applyNumberFormat="1" applyFont="1" applyBorder="1" applyAlignment="1">
      <alignment horizontal="right" vertical="top" wrapText="1"/>
    </xf>
    <xf numFmtId="166" fontId="14" fillId="0" borderId="13" xfId="0" quotePrefix="1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5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14" fillId="0" borderId="1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Border="1" applyAlignment="1">
      <alignment vertical="top" wrapText="1"/>
    </xf>
    <xf numFmtId="165" fontId="4" fillId="0" borderId="1" xfId="0" quotePrefix="1" applyNumberFormat="1" applyFont="1" applyBorder="1" applyAlignment="1">
      <alignment horizontal="right"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10" fontId="4" fillId="0" borderId="1" xfId="0" applyNumberFormat="1" applyFont="1" applyBorder="1" applyAlignment="1">
      <alignment vertical="top" wrapText="1"/>
    </xf>
    <xf numFmtId="10" fontId="4" fillId="0" borderId="0" xfId="0" applyNumberFormat="1" applyFont="1" applyBorder="1" applyAlignment="1">
      <alignment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a%202017_07_komunikat_obroty_GP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dane"/>
    </sheetNames>
    <sheetDataSet>
      <sheetData sheetId="0" refreshError="1"/>
      <sheetData sheetId="1">
        <row r="8">
          <cell r="C8">
            <v>797763678.90999997</v>
          </cell>
          <cell r="D8">
            <v>805134419.70000005</v>
          </cell>
          <cell r="E8">
            <v>977462243.76999998</v>
          </cell>
          <cell r="F8">
            <v>705772938.77999997</v>
          </cell>
        </row>
        <row r="9">
          <cell r="C9">
            <v>204097741.33000001</v>
          </cell>
          <cell r="D9">
            <v>201250129.03999999</v>
          </cell>
          <cell r="E9">
            <v>139042588.71000001</v>
          </cell>
          <cell r="F9">
            <v>60030725.450000003</v>
          </cell>
        </row>
        <row r="10">
          <cell r="C10">
            <v>62495</v>
          </cell>
          <cell r="D10">
            <v>63363</v>
          </cell>
          <cell r="E10">
            <v>81903</v>
          </cell>
          <cell r="F10">
            <v>69990</v>
          </cell>
        </row>
        <row r="12">
          <cell r="C12">
            <v>99439290.689999998</v>
          </cell>
          <cell r="D12">
            <v>68766719.25</v>
          </cell>
          <cell r="E12">
            <v>950638179.39999998</v>
          </cell>
          <cell r="F12">
            <v>751981160.01999998</v>
          </cell>
        </row>
        <row r="13">
          <cell r="C13">
            <v>93526480.689999998</v>
          </cell>
          <cell r="D13">
            <v>65485017.159999996</v>
          </cell>
          <cell r="E13">
            <v>865391123.45000005</v>
          </cell>
          <cell r="F13">
            <v>675455045.75999999</v>
          </cell>
        </row>
        <row r="14">
          <cell r="C14">
            <v>5912810</v>
          </cell>
          <cell r="D14">
            <v>3281702.09</v>
          </cell>
          <cell r="E14">
            <v>85247055.950000003</v>
          </cell>
          <cell r="F14">
            <v>76526114.260000005</v>
          </cell>
        </row>
        <row r="15">
          <cell r="C15">
            <v>65178</v>
          </cell>
          <cell r="D15">
            <v>53893</v>
          </cell>
          <cell r="E15">
            <v>534751</v>
          </cell>
          <cell r="F15">
            <v>500094</v>
          </cell>
        </row>
        <row r="16">
          <cell r="C16">
            <v>320.93</v>
          </cell>
          <cell r="D16">
            <v>284.20999999999998</v>
          </cell>
          <cell r="E16">
            <v>320.93</v>
          </cell>
          <cell r="F16">
            <v>284.20999999999998</v>
          </cell>
        </row>
        <row r="17">
          <cell r="C17">
            <v>4453641.9400000004</v>
          </cell>
          <cell r="D17">
            <v>3118334.15</v>
          </cell>
          <cell r="E17">
            <v>5968214.6399999997</v>
          </cell>
          <cell r="F17">
            <v>4658310.66</v>
          </cell>
        </row>
        <row r="18">
          <cell r="C18">
            <v>281562.38</v>
          </cell>
          <cell r="D18">
            <v>156271.53</v>
          </cell>
          <cell r="E18">
            <v>587910.73</v>
          </cell>
          <cell r="F18">
            <v>527766.31000000006</v>
          </cell>
        </row>
        <row r="19">
          <cell r="C19">
            <v>3104</v>
          </cell>
          <cell r="D19">
            <v>2566</v>
          </cell>
          <cell r="E19">
            <v>3688</v>
          </cell>
          <cell r="F19">
            <v>3449</v>
          </cell>
        </row>
        <row r="21">
          <cell r="C21">
            <v>237406</v>
          </cell>
          <cell r="D21">
            <v>297264</v>
          </cell>
          <cell r="E21">
            <v>2806330</v>
          </cell>
          <cell r="F21">
            <v>2778995</v>
          </cell>
        </row>
        <row r="22">
          <cell r="C22">
            <v>91867</v>
          </cell>
          <cell r="D22">
            <v>117378</v>
          </cell>
          <cell r="E22">
            <v>1027023</v>
          </cell>
          <cell r="F22">
            <v>751915</v>
          </cell>
        </row>
        <row r="23">
          <cell r="C23">
            <v>73936</v>
          </cell>
          <cell r="D23">
            <v>89453</v>
          </cell>
          <cell r="E23">
            <v>612803</v>
          </cell>
          <cell r="F23">
            <v>720642</v>
          </cell>
        </row>
        <row r="24">
          <cell r="C24">
            <v>512</v>
          </cell>
          <cell r="D24">
            <v>4</v>
          </cell>
          <cell r="E24">
            <v>6015</v>
          </cell>
          <cell r="F24">
            <v>2192</v>
          </cell>
        </row>
        <row r="25">
          <cell r="C25">
            <v>12924</v>
          </cell>
          <cell r="D25">
            <v>23362</v>
          </cell>
          <cell r="E25">
            <v>182325</v>
          </cell>
          <cell r="F25">
            <v>199317</v>
          </cell>
        </row>
        <row r="26">
          <cell r="C26">
            <v>11305</v>
          </cell>
          <cell r="D26">
            <v>14155</v>
          </cell>
          <cell r="E26">
            <v>19354</v>
          </cell>
          <cell r="F26">
            <v>19165</v>
          </cell>
        </row>
        <row r="27">
          <cell r="C27">
            <v>4375</v>
          </cell>
          <cell r="D27">
            <v>5589</v>
          </cell>
          <cell r="E27">
            <v>7083</v>
          </cell>
          <cell r="F27">
            <v>5186</v>
          </cell>
        </row>
        <row r="28">
          <cell r="C28">
            <v>3521</v>
          </cell>
          <cell r="D28">
            <v>4260</v>
          </cell>
          <cell r="E28">
            <v>4226</v>
          </cell>
          <cell r="F28">
            <v>4970</v>
          </cell>
        </row>
        <row r="29">
          <cell r="C29">
            <v>24</v>
          </cell>
          <cell r="D29">
            <v>0</v>
          </cell>
          <cell r="E29">
            <v>41</v>
          </cell>
          <cell r="F29">
            <v>15</v>
          </cell>
        </row>
        <row r="30">
          <cell r="C30">
            <v>615</v>
          </cell>
          <cell r="D30">
            <v>1112</v>
          </cell>
          <cell r="E30">
            <v>1257</v>
          </cell>
          <cell r="F30">
            <v>1375</v>
          </cell>
        </row>
        <row r="31">
          <cell r="C31">
            <v>68276</v>
          </cell>
          <cell r="D31">
            <v>63253</v>
          </cell>
          <cell r="E31">
            <v>68276</v>
          </cell>
          <cell r="F31">
            <v>63253</v>
          </cell>
        </row>
        <row r="32">
          <cell r="C32">
            <v>32092</v>
          </cell>
          <cell r="D32">
            <v>22838</v>
          </cell>
          <cell r="E32">
            <v>32092</v>
          </cell>
          <cell r="F32">
            <v>22838</v>
          </cell>
        </row>
        <row r="33">
          <cell r="C33">
            <v>41320</v>
          </cell>
          <cell r="D33">
            <v>33856</v>
          </cell>
          <cell r="E33">
            <v>41320</v>
          </cell>
          <cell r="F33">
            <v>33856</v>
          </cell>
        </row>
        <row r="34">
          <cell r="C34">
            <v>926</v>
          </cell>
          <cell r="D34">
            <v>1325</v>
          </cell>
          <cell r="E34">
            <v>926</v>
          </cell>
          <cell r="F34">
            <v>1325</v>
          </cell>
        </row>
        <row r="35">
          <cell r="C35">
            <v>32331</v>
          </cell>
          <cell r="D35">
            <v>17070</v>
          </cell>
          <cell r="E35">
            <v>32331</v>
          </cell>
          <cell r="F35">
            <v>17070</v>
          </cell>
        </row>
        <row r="42">
          <cell r="C42">
            <v>83.74</v>
          </cell>
          <cell r="D42">
            <v>78.849999999999994</v>
          </cell>
          <cell r="E42">
            <v>83.74</v>
          </cell>
          <cell r="F42">
            <v>78.849999999999994</v>
          </cell>
        </row>
        <row r="43">
          <cell r="C43">
            <v>272859845.12</v>
          </cell>
          <cell r="D43">
            <v>179915181.55000001</v>
          </cell>
          <cell r="E43">
            <v>1595563809.4100001</v>
          </cell>
          <cell r="F43">
            <v>1959536925.76</v>
          </cell>
        </row>
        <row r="44">
          <cell r="C44">
            <v>184026947.12</v>
          </cell>
          <cell r="D44">
            <v>176263957.61000001</v>
          </cell>
          <cell r="E44">
            <v>1306973040.54</v>
          </cell>
          <cell r="F44">
            <v>1267372110.4400001</v>
          </cell>
        </row>
        <row r="45">
          <cell r="C45">
            <v>88832898</v>
          </cell>
          <cell r="D45">
            <v>3651223.94</v>
          </cell>
          <cell r="E45">
            <v>288590768.87</v>
          </cell>
          <cell r="F45">
            <v>692164815.32000005</v>
          </cell>
        </row>
        <row r="46">
          <cell r="C46">
            <v>5861</v>
          </cell>
          <cell r="D46">
            <v>4954</v>
          </cell>
          <cell r="E46">
            <v>47519</v>
          </cell>
          <cell r="F46">
            <v>38260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K14" sqref="K14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59</v>
      </c>
    </row>
    <row r="2" spans="1:11" ht="21.75" customHeight="1" x14ac:dyDescent="0.2">
      <c r="A2" s="28" t="s">
        <v>0</v>
      </c>
      <c r="B2" s="29" t="s">
        <v>63</v>
      </c>
      <c r="C2" s="29" t="s">
        <v>64</v>
      </c>
      <c r="D2" s="30" t="s">
        <v>17</v>
      </c>
      <c r="E2" s="31" t="s">
        <v>65</v>
      </c>
      <c r="F2" s="29" t="s">
        <v>66</v>
      </c>
      <c r="G2" s="32" t="s">
        <v>1</v>
      </c>
    </row>
    <row r="3" spans="1:11" x14ac:dyDescent="0.2">
      <c r="A3" s="69" t="s">
        <v>7</v>
      </c>
      <c r="B3" s="70"/>
      <c r="C3" s="70"/>
      <c r="D3" s="70"/>
      <c r="E3" s="70"/>
      <c r="F3" s="70"/>
      <c r="G3" s="71"/>
    </row>
    <row r="4" spans="1:11" x14ac:dyDescent="0.2">
      <c r="A4" s="33" t="s">
        <v>16</v>
      </c>
      <c r="B4" s="39">
        <v>21039089825.02</v>
      </c>
      <c r="C4" s="39">
        <v>21134075523.549999</v>
      </c>
      <c r="D4" s="40">
        <v>-0.4494433571232137</v>
      </c>
      <c r="E4" s="39">
        <v>161893200710.04999</v>
      </c>
      <c r="F4" s="39">
        <v>111041531314.12</v>
      </c>
      <c r="G4" s="55">
        <v>45.79518023042943</v>
      </c>
    </row>
    <row r="5" spans="1:11" x14ac:dyDescent="0.2">
      <c r="A5" s="33" t="s">
        <v>42</v>
      </c>
      <c r="B5" s="39">
        <v>16753037257.17</v>
      </c>
      <c r="C5" s="39">
        <v>16907822813.719999</v>
      </c>
      <c r="D5" s="40">
        <v>-0.9154671080678578</v>
      </c>
      <c r="E5" s="39">
        <v>141732025346.79999</v>
      </c>
      <c r="F5" s="39">
        <v>102337076123.60001</v>
      </c>
      <c r="G5" s="55">
        <v>38.495285106269606</v>
      </c>
      <c r="H5" s="1"/>
    </row>
    <row r="6" spans="1:11" ht="12.75" customHeight="1" x14ac:dyDescent="0.2">
      <c r="A6" s="33" t="s">
        <v>43</v>
      </c>
      <c r="B6" s="39">
        <v>4286052567.8499999</v>
      </c>
      <c r="C6" s="39">
        <v>4226252709.8299999</v>
      </c>
      <c r="D6" s="40">
        <v>1.4149617196555608</v>
      </c>
      <c r="E6" s="39">
        <v>20161175363.25</v>
      </c>
      <c r="F6" s="39">
        <v>8704455190.5200005</v>
      </c>
      <c r="G6" s="41">
        <v>131.61903786014642</v>
      </c>
      <c r="K6" s="21"/>
    </row>
    <row r="7" spans="1:11" x14ac:dyDescent="0.2">
      <c r="A7" s="33" t="s">
        <v>39</v>
      </c>
      <c r="B7" s="39">
        <v>1312393</v>
      </c>
      <c r="C7" s="39">
        <v>1330617</v>
      </c>
      <c r="D7" s="40">
        <v>-1.3695901976301217</v>
      </c>
      <c r="E7" s="39">
        <v>11875872</v>
      </c>
      <c r="F7" s="39">
        <v>10148547</v>
      </c>
      <c r="G7" s="41">
        <v>17.020416814347918</v>
      </c>
      <c r="K7" s="21"/>
    </row>
    <row r="8" spans="1:11" x14ac:dyDescent="0.2">
      <c r="A8" s="33" t="s">
        <v>5</v>
      </c>
      <c r="B8" s="62">
        <v>62595.76</v>
      </c>
      <c r="C8" s="62">
        <v>46171.72</v>
      </c>
      <c r="D8" s="40">
        <v>35.571644287888773</v>
      </c>
      <c r="E8" s="62">
        <v>62595.76</v>
      </c>
      <c r="F8" s="62">
        <v>46171.72</v>
      </c>
      <c r="G8" s="41">
        <v>35.571644287888773</v>
      </c>
      <c r="K8" s="21"/>
    </row>
    <row r="9" spans="1:11" x14ac:dyDescent="0.2">
      <c r="A9" s="69" t="s">
        <v>19</v>
      </c>
      <c r="B9" s="70"/>
      <c r="C9" s="70"/>
      <c r="D9" s="70"/>
      <c r="E9" s="70"/>
      <c r="F9" s="70"/>
      <c r="G9" s="71"/>
    </row>
    <row r="10" spans="1:11" x14ac:dyDescent="0.2">
      <c r="A10" s="33" t="s">
        <v>37</v>
      </c>
      <c r="B10" s="78">
        <f>[1]dane!C8</f>
        <v>797763678.90999997</v>
      </c>
      <c r="C10" s="78">
        <f>[1]dane!D8</f>
        <v>805134419.70000005</v>
      </c>
      <c r="D10" s="64">
        <f t="shared" ref="D10:D12" si="0">((B10/C10)-1)*100</f>
        <v>-0.91546710830552325</v>
      </c>
      <c r="E10" s="78">
        <f>[1]dane!E8</f>
        <v>977462243.76999998</v>
      </c>
      <c r="F10" s="78">
        <f>[1]dane!F8</f>
        <v>705772938.77999997</v>
      </c>
      <c r="G10" s="79">
        <f t="shared" ref="G10:G12" si="1">((E10/F10)-1)*100</f>
        <v>38.495285106799713</v>
      </c>
    </row>
    <row r="11" spans="1:11" ht="12.75" customHeight="1" x14ac:dyDescent="0.2">
      <c r="A11" s="33" t="s">
        <v>38</v>
      </c>
      <c r="B11" s="78">
        <f>[1]dane!C9</f>
        <v>204097741.33000001</v>
      </c>
      <c r="C11" s="78">
        <f>[1]dane!D9</f>
        <v>201250129.03999999</v>
      </c>
      <c r="D11" s="64">
        <f>((B11/C11)-1)*100</f>
        <v>1.4149617213085275</v>
      </c>
      <c r="E11" s="78">
        <f>[1]dane!E9</f>
        <v>139042588.71000001</v>
      </c>
      <c r="F11" s="78">
        <f>[1]dane!F9</f>
        <v>60030725.450000003</v>
      </c>
      <c r="G11" s="79">
        <f>((E11/F11)-1)*100</f>
        <v>131.61903786388442</v>
      </c>
      <c r="K11" t="s">
        <v>41</v>
      </c>
    </row>
    <row r="12" spans="1:11" ht="13.2" thickBot="1" x14ac:dyDescent="0.25">
      <c r="A12" s="34" t="s">
        <v>39</v>
      </c>
      <c r="B12" s="80">
        <f>[1]dane!C10</f>
        <v>62495</v>
      </c>
      <c r="C12" s="80">
        <f>[1]dane!D10</f>
        <v>63363</v>
      </c>
      <c r="D12" s="81">
        <f t="shared" si="0"/>
        <v>-1.3698846329877057</v>
      </c>
      <c r="E12" s="80">
        <f>[1]dane!E10</f>
        <v>81903</v>
      </c>
      <c r="F12" s="80">
        <f>[1]dane!F10</f>
        <v>69990</v>
      </c>
      <c r="G12" s="82">
        <f t="shared" si="1"/>
        <v>17.021003000428635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Lipiec 2017</v>
      </c>
      <c r="C14" s="29" t="str">
        <f>$C$2</f>
        <v>Lipiec 2016</v>
      </c>
      <c r="D14" s="29" t="s">
        <v>18</v>
      </c>
      <c r="E14" s="29" t="str">
        <f>$E$2</f>
        <v>Styczeń - Lipiec  2017</v>
      </c>
      <c r="F14" s="29" t="str">
        <f>$F$2</f>
        <v>Styczeń - Lipiec 2016</v>
      </c>
      <c r="G14" s="32" t="s">
        <v>1</v>
      </c>
    </row>
    <row r="15" spans="1:11" x14ac:dyDescent="0.2">
      <c r="A15" s="69" t="s">
        <v>7</v>
      </c>
      <c r="B15" s="70"/>
      <c r="C15" s="70"/>
      <c r="D15" s="70"/>
      <c r="E15" s="70"/>
      <c r="F15" s="70"/>
      <c r="G15" s="71"/>
    </row>
    <row r="16" spans="1:11" x14ac:dyDescent="0.2">
      <c r="A16" s="33" t="s">
        <v>16</v>
      </c>
      <c r="B16" s="78">
        <f>[1]dane!C12</f>
        <v>99439290.689999998</v>
      </c>
      <c r="C16" s="78">
        <f>[1]dane!D12</f>
        <v>68766719.25</v>
      </c>
      <c r="D16" s="64">
        <f>((B16/C16)-1)*100</f>
        <v>44.603802209162382</v>
      </c>
      <c r="E16" s="78">
        <f>[1]dane!E12</f>
        <v>950638179.39999998</v>
      </c>
      <c r="F16" s="78">
        <f>[1]dane!F12</f>
        <v>751981160.01999998</v>
      </c>
      <c r="G16" s="79">
        <f t="shared" ref="G16:G20" si="2">((E16/F16)-1)*100</f>
        <v>26.417818682414396</v>
      </c>
    </row>
    <row r="17" spans="1:11" x14ac:dyDescent="0.2">
      <c r="A17" s="33" t="s">
        <v>37</v>
      </c>
      <c r="B17" s="78">
        <f>[1]dane!C13</f>
        <v>93526480.689999998</v>
      </c>
      <c r="C17" s="78">
        <f>[1]dane!D13</f>
        <v>65485017.159999996</v>
      </c>
      <c r="D17" s="64">
        <f>((B17/C17)-1)*100</f>
        <v>42.821189863150067</v>
      </c>
      <c r="E17" s="78">
        <f>[1]dane!E13</f>
        <v>865391123.45000005</v>
      </c>
      <c r="F17" s="78">
        <f>[1]dane!F13</f>
        <v>675455045.75999999</v>
      </c>
      <c r="G17" s="79">
        <f t="shared" si="2"/>
        <v>28.119721494757677</v>
      </c>
      <c r="H17" s="10"/>
      <c r="I17" s="15"/>
    </row>
    <row r="18" spans="1:11" ht="12.75" customHeight="1" x14ac:dyDescent="0.2">
      <c r="A18" s="33" t="s">
        <v>38</v>
      </c>
      <c r="B18" s="78">
        <f>[1]dane!C14</f>
        <v>5912810</v>
      </c>
      <c r="C18" s="78">
        <f>[1]dane!D14</f>
        <v>3281702.09</v>
      </c>
      <c r="D18" s="64">
        <f>((B18/C18)-1)*100</f>
        <v>80.175099318658766</v>
      </c>
      <c r="E18" s="78">
        <f>[1]dane!E14</f>
        <v>85247055.950000003</v>
      </c>
      <c r="F18" s="78">
        <f>[1]dane!F14</f>
        <v>76526114.260000005</v>
      </c>
      <c r="G18" s="79">
        <f>((E18/F18)-1)*100</f>
        <v>11.396033594976895</v>
      </c>
    </row>
    <row r="19" spans="1:11" x14ac:dyDescent="0.2">
      <c r="A19" s="33" t="s">
        <v>39</v>
      </c>
      <c r="B19" s="78">
        <f>[1]dane!C15</f>
        <v>65178</v>
      </c>
      <c r="C19" s="78">
        <f>[1]dane!D15</f>
        <v>53893</v>
      </c>
      <c r="D19" s="64">
        <f>((B19/C19)-1)*100</f>
        <v>20.939639656356125</v>
      </c>
      <c r="E19" s="78">
        <f>[1]dane!E15</f>
        <v>534751</v>
      </c>
      <c r="F19" s="78">
        <f>[1]dane!F15</f>
        <v>500094</v>
      </c>
      <c r="G19" s="79">
        <f t="shared" si="2"/>
        <v>6.9300971417373569</v>
      </c>
    </row>
    <row r="20" spans="1:11" x14ac:dyDescent="0.2">
      <c r="A20" s="33" t="s">
        <v>8</v>
      </c>
      <c r="B20" s="83">
        <f>[1]dane!C16</f>
        <v>320.93</v>
      </c>
      <c r="C20" s="83">
        <f>[1]dane!D16</f>
        <v>284.20999999999998</v>
      </c>
      <c r="D20" s="64">
        <f>((B20/C20)-1)*100</f>
        <v>12.920023925970249</v>
      </c>
      <c r="E20" s="83">
        <f>[1]dane!E16</f>
        <v>320.93</v>
      </c>
      <c r="F20" s="83">
        <f>[1]dane!F16</f>
        <v>284.20999999999998</v>
      </c>
      <c r="G20" s="79">
        <f t="shared" si="2"/>
        <v>12.920023925970249</v>
      </c>
    </row>
    <row r="21" spans="1:11" x14ac:dyDescent="0.2">
      <c r="A21" s="69" t="s">
        <v>19</v>
      </c>
      <c r="B21" s="70" t="s">
        <v>6</v>
      </c>
      <c r="C21" s="70" t="s">
        <v>6</v>
      </c>
      <c r="D21" s="70" t="s">
        <v>6</v>
      </c>
      <c r="E21" s="70"/>
      <c r="F21" s="70"/>
      <c r="G21" s="71"/>
      <c r="I21" s="15"/>
    </row>
    <row r="22" spans="1:11" x14ac:dyDescent="0.2">
      <c r="A22" s="33" t="s">
        <v>2</v>
      </c>
      <c r="B22" s="78">
        <f>[1]dane!C17</f>
        <v>4453641.9400000004</v>
      </c>
      <c r="C22" s="78">
        <f>[1]dane!D17</f>
        <v>3118334.15</v>
      </c>
      <c r="D22" s="64">
        <f>((B22/C22)-1)*100</f>
        <v>42.821189961313166</v>
      </c>
      <c r="E22" s="78">
        <f>[1]dane!E17</f>
        <v>5968214.6399999997</v>
      </c>
      <c r="F22" s="78">
        <f>[1]dane!F17</f>
        <v>4658310.66</v>
      </c>
      <c r="G22" s="79">
        <f t="shared" ref="G22:G24" si="3">((E22/F22)-1)*100</f>
        <v>28.119721409906994</v>
      </c>
    </row>
    <row r="23" spans="1:11" ht="12.75" customHeight="1" x14ac:dyDescent="0.2">
      <c r="A23" s="33" t="s">
        <v>4</v>
      </c>
      <c r="B23" s="78">
        <f>[1]dane!C18</f>
        <v>281562.38</v>
      </c>
      <c r="C23" s="78">
        <f>[1]dane!D18</f>
        <v>156271.53</v>
      </c>
      <c r="D23" s="64">
        <f>((B23/C23)-1)*100</f>
        <v>80.175096513101266</v>
      </c>
      <c r="E23" s="78">
        <f>[1]dane!E18</f>
        <v>587910.73</v>
      </c>
      <c r="F23" s="78">
        <f>[1]dane!F18</f>
        <v>527766.31000000006</v>
      </c>
      <c r="G23" s="79">
        <f>((E23/F23)-1)*100</f>
        <v>11.396032459896865</v>
      </c>
    </row>
    <row r="24" spans="1:11" ht="13.2" thickBot="1" x14ac:dyDescent="0.25">
      <c r="A24" s="34" t="s">
        <v>3</v>
      </c>
      <c r="B24" s="80">
        <f>[1]dane!C19</f>
        <v>3104</v>
      </c>
      <c r="C24" s="80">
        <f>[1]dane!D19</f>
        <v>2566</v>
      </c>
      <c r="D24" s="81">
        <f>((B24/C24)-1)*100</f>
        <v>20.966484801247077</v>
      </c>
      <c r="E24" s="80">
        <f>[1]dane!E19</f>
        <v>3688</v>
      </c>
      <c r="F24" s="80">
        <f>[1]dane!F19</f>
        <v>3449</v>
      </c>
      <c r="G24" s="82">
        <f t="shared" si="3"/>
        <v>6.9295447955929346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Lipiec 2017</v>
      </c>
      <c r="C27" s="29" t="str">
        <f>$C$2</f>
        <v>Lipiec 2016</v>
      </c>
      <c r="D27" s="29" t="s">
        <v>18</v>
      </c>
      <c r="E27" s="29" t="str">
        <f>$E$2</f>
        <v>Styczeń - Lipiec  2017</v>
      </c>
      <c r="F27" s="29" t="str">
        <f>$F$2</f>
        <v>Styczeń - Lipiec 2016</v>
      </c>
      <c r="G27" s="32" t="s">
        <v>1</v>
      </c>
    </row>
    <row r="28" spans="1:11" x14ac:dyDescent="0.2">
      <c r="A28" s="69" t="s">
        <v>7</v>
      </c>
      <c r="B28" s="70"/>
      <c r="C28" s="70"/>
      <c r="D28" s="70"/>
      <c r="E28" s="70"/>
      <c r="F28" s="70"/>
      <c r="G28" s="71"/>
      <c r="K28" s="21"/>
    </row>
    <row r="29" spans="1:11" ht="11.4" customHeight="1" x14ac:dyDescent="0.2">
      <c r="A29" s="65" t="s">
        <v>40</v>
      </c>
      <c r="B29" s="84">
        <f>SUM(B30:B34)</f>
        <v>416645</v>
      </c>
      <c r="C29" s="84">
        <f>SUM(C30:C34)</f>
        <v>527461</v>
      </c>
      <c r="D29" s="85">
        <f t="shared" ref="D29:D34" si="4">((B29/C29)-1)*100</f>
        <v>-21.009325807974434</v>
      </c>
      <c r="E29" s="84">
        <f>SUM(E30:E34)</f>
        <v>4634496</v>
      </c>
      <c r="F29" s="84">
        <f>SUM(F30:F34)</f>
        <v>4453061</v>
      </c>
      <c r="G29" s="86">
        <f t="shared" ref="G29:G34" si="5">((E29/F29)-1)*100</f>
        <v>4.0743883813852966</v>
      </c>
      <c r="K29" s="21"/>
    </row>
    <row r="30" spans="1:11" x14ac:dyDescent="0.2">
      <c r="A30" s="33" t="s">
        <v>9</v>
      </c>
      <c r="B30" s="78">
        <f>[1]dane!C21</f>
        <v>237406</v>
      </c>
      <c r="C30" s="78">
        <f>[1]dane!D21</f>
        <v>297264</v>
      </c>
      <c r="D30" s="64">
        <f t="shared" si="4"/>
        <v>-20.136309812153506</v>
      </c>
      <c r="E30" s="78">
        <f>[1]dane!E21</f>
        <v>2806330</v>
      </c>
      <c r="F30" s="78">
        <f>[1]dane!F21</f>
        <v>2778995</v>
      </c>
      <c r="G30" s="79">
        <f t="shared" si="5"/>
        <v>0.98362897378367897</v>
      </c>
      <c r="H30" s="10"/>
      <c r="K30" s="21"/>
    </row>
    <row r="31" spans="1:11" x14ac:dyDescent="0.2">
      <c r="A31" s="33" t="s">
        <v>10</v>
      </c>
      <c r="B31" s="78">
        <f>[1]dane!C22</f>
        <v>91867</v>
      </c>
      <c r="C31" s="78">
        <f>[1]dane!D22</f>
        <v>117378</v>
      </c>
      <c r="D31" s="64">
        <f t="shared" si="4"/>
        <v>-21.734055785581631</v>
      </c>
      <c r="E31" s="78">
        <f>[1]dane!E22</f>
        <v>1027023</v>
      </c>
      <c r="F31" s="78">
        <f>[1]dane!F22</f>
        <v>751915</v>
      </c>
      <c r="G31" s="79">
        <f t="shared" si="5"/>
        <v>36.587646210010448</v>
      </c>
      <c r="H31" s="10"/>
    </row>
    <row r="32" spans="1:11" x14ac:dyDescent="0.2">
      <c r="A32" s="33" t="s">
        <v>11</v>
      </c>
      <c r="B32" s="78">
        <f>[1]dane!C23</f>
        <v>73936</v>
      </c>
      <c r="C32" s="78">
        <f>[1]dane!D23</f>
        <v>89453</v>
      </c>
      <c r="D32" s="64">
        <f>((B32/C32)-1)*100</f>
        <v>-17.346539523548678</v>
      </c>
      <c r="E32" s="78">
        <f>[1]dane!E23</f>
        <v>612803</v>
      </c>
      <c r="F32" s="78">
        <f>[1]dane!F23</f>
        <v>720642</v>
      </c>
      <c r="G32" s="79">
        <f t="shared" si="5"/>
        <v>-14.964295725200582</v>
      </c>
      <c r="K32" s="10"/>
    </row>
    <row r="33" spans="1:14" x14ac:dyDescent="0.2">
      <c r="A33" s="33" t="s">
        <v>30</v>
      </c>
      <c r="B33" s="78">
        <f>[1]dane!C24</f>
        <v>512</v>
      </c>
      <c r="C33" s="78">
        <f>[1]dane!D24</f>
        <v>4</v>
      </c>
      <c r="D33" s="64">
        <f>((B33/C33)-1)*100</f>
        <v>12700</v>
      </c>
      <c r="E33" s="78">
        <f>[1]dane!E24</f>
        <v>6015</v>
      </c>
      <c r="F33" s="78">
        <f>[1]dane!F24</f>
        <v>2192</v>
      </c>
      <c r="G33" s="79">
        <f t="shared" si="5"/>
        <v>174.40693430656933</v>
      </c>
      <c r="K33" s="10"/>
    </row>
    <row r="34" spans="1:14" x14ac:dyDescent="0.2">
      <c r="A34" s="33" t="s">
        <v>12</v>
      </c>
      <c r="B34" s="78">
        <f>[1]dane!C25</f>
        <v>12924</v>
      </c>
      <c r="C34" s="78">
        <f>[1]dane!D25</f>
        <v>23362</v>
      </c>
      <c r="D34" s="64">
        <f t="shared" si="4"/>
        <v>-44.679393887509633</v>
      </c>
      <c r="E34" s="78">
        <f>[1]dane!E25</f>
        <v>182325</v>
      </c>
      <c r="F34" s="78">
        <f>[1]dane!F25</f>
        <v>199317</v>
      </c>
      <c r="G34" s="79">
        <f t="shared" si="5"/>
        <v>-8.5251132617890075</v>
      </c>
      <c r="K34" s="10"/>
    </row>
    <row r="35" spans="1:14" x14ac:dyDescent="0.2">
      <c r="A35" s="69" t="s">
        <v>19</v>
      </c>
      <c r="B35" s="70"/>
      <c r="C35" s="70"/>
      <c r="D35" s="70"/>
      <c r="E35" s="70"/>
      <c r="F35" s="70"/>
      <c r="G35" s="71"/>
    </row>
    <row r="36" spans="1:14" x14ac:dyDescent="0.2">
      <c r="A36" s="75" t="s">
        <v>40</v>
      </c>
      <c r="B36" s="76"/>
      <c r="C36" s="76"/>
      <c r="D36" s="76"/>
      <c r="E36" s="76"/>
      <c r="F36" s="76"/>
      <c r="G36" s="77"/>
    </row>
    <row r="37" spans="1:14" x14ac:dyDescent="0.2">
      <c r="A37" s="33" t="s">
        <v>9</v>
      </c>
      <c r="B37" s="78">
        <f>[1]dane!C26</f>
        <v>11305</v>
      </c>
      <c r="C37" s="78">
        <f>[1]dane!D26</f>
        <v>14155</v>
      </c>
      <c r="D37" s="64">
        <f t="shared" ref="D37:D41" si="6">((B37/C37)-1)*100</f>
        <v>-20.134228187919469</v>
      </c>
      <c r="E37" s="78">
        <f>[1]dane!E26</f>
        <v>19354</v>
      </c>
      <c r="F37" s="78">
        <f>[1]dane!F26</f>
        <v>19165</v>
      </c>
      <c r="G37" s="79">
        <f t="shared" ref="G37:G41" si="7">((E37/F37)-1)*100</f>
        <v>0.9861727106704965</v>
      </c>
    </row>
    <row r="38" spans="1:14" x14ac:dyDescent="0.2">
      <c r="A38" s="33" t="s">
        <v>10</v>
      </c>
      <c r="B38" s="78">
        <f>[1]dane!C27</f>
        <v>4375</v>
      </c>
      <c r="C38" s="78">
        <f>[1]dane!D27</f>
        <v>5589</v>
      </c>
      <c r="D38" s="64">
        <f t="shared" si="6"/>
        <v>-21.721238146358925</v>
      </c>
      <c r="E38" s="78">
        <f>[1]dane!E27</f>
        <v>7083</v>
      </c>
      <c r="F38" s="78">
        <f>[1]dane!F27</f>
        <v>5186</v>
      </c>
      <c r="G38" s="79">
        <f t="shared" si="7"/>
        <v>36.579251831854997</v>
      </c>
    </row>
    <row r="39" spans="1:14" x14ac:dyDescent="0.2">
      <c r="A39" s="33" t="s">
        <v>11</v>
      </c>
      <c r="B39" s="78">
        <f>[1]dane!C28</f>
        <v>3521</v>
      </c>
      <c r="C39" s="78">
        <f>[1]dane!D28</f>
        <v>4260</v>
      </c>
      <c r="D39" s="64">
        <f t="shared" si="6"/>
        <v>-17.347417840375591</v>
      </c>
      <c r="E39" s="78">
        <f>[1]dane!E28</f>
        <v>4226</v>
      </c>
      <c r="F39" s="78">
        <f>[1]dane!F28</f>
        <v>4970</v>
      </c>
      <c r="G39" s="79">
        <f t="shared" si="7"/>
        <v>-14.969818913480882</v>
      </c>
    </row>
    <row r="40" spans="1:14" x14ac:dyDescent="0.2">
      <c r="A40" s="33" t="s">
        <v>30</v>
      </c>
      <c r="B40" s="87">
        <f>[1]dane!C29</f>
        <v>24</v>
      </c>
      <c r="C40" s="78">
        <f>[1]dane!D29</f>
        <v>0</v>
      </c>
      <c r="D40" s="88" t="s">
        <v>67</v>
      </c>
      <c r="E40" s="87">
        <f>[1]dane!E29</f>
        <v>41</v>
      </c>
      <c r="F40" s="78">
        <f>[1]dane!F29</f>
        <v>15</v>
      </c>
      <c r="G40" s="79">
        <f t="shared" si="7"/>
        <v>173.33333333333334</v>
      </c>
    </row>
    <row r="41" spans="1:14" x14ac:dyDescent="0.2">
      <c r="A41" s="59" t="s">
        <v>12</v>
      </c>
      <c r="B41" s="87">
        <f>[1]dane!C30</f>
        <v>615</v>
      </c>
      <c r="C41" s="87">
        <f>[1]dane!D30</f>
        <v>1112</v>
      </c>
      <c r="D41" s="89">
        <f t="shared" si="6"/>
        <v>-44.694244604316545</v>
      </c>
      <c r="E41" s="87">
        <f>[1]dane!E30</f>
        <v>1257</v>
      </c>
      <c r="F41" s="87">
        <f>[1]dane!F30</f>
        <v>1375</v>
      </c>
      <c r="G41" s="90">
        <f t="shared" si="7"/>
        <v>-8.5818181818181785</v>
      </c>
    </row>
    <row r="42" spans="1:14" x14ac:dyDescent="0.2">
      <c r="A42" s="69" t="s">
        <v>44</v>
      </c>
      <c r="B42" s="70"/>
      <c r="C42" s="70"/>
      <c r="D42" s="70"/>
      <c r="E42" s="70"/>
      <c r="F42" s="70"/>
      <c r="G42" s="71"/>
    </row>
    <row r="43" spans="1:14" x14ac:dyDescent="0.2">
      <c r="A43" s="33" t="s">
        <v>9</v>
      </c>
      <c r="B43" s="78">
        <f>[1]dane!C31</f>
        <v>68276</v>
      </c>
      <c r="C43" s="78">
        <f>[1]dane!D31</f>
        <v>63253</v>
      </c>
      <c r="D43" s="64">
        <f t="shared" ref="D43:D47" si="8">((B43/C43)-1)*100</f>
        <v>7.9411253221191025</v>
      </c>
      <c r="E43" s="78">
        <f>[1]dane!E31</f>
        <v>68276</v>
      </c>
      <c r="F43" s="78">
        <f>[1]dane!F31</f>
        <v>63253</v>
      </c>
      <c r="G43" s="79">
        <f t="shared" ref="G43:G47" si="9">((E43/F43)-1)*100</f>
        <v>7.9411253221191025</v>
      </c>
      <c r="H43" s="10"/>
      <c r="I43" s="2"/>
    </row>
    <row r="44" spans="1:14" x14ac:dyDescent="0.2">
      <c r="A44" s="33" t="s">
        <v>10</v>
      </c>
      <c r="B44" s="78">
        <f>[1]dane!C32</f>
        <v>32092</v>
      </c>
      <c r="C44" s="78">
        <f>[1]dane!D32</f>
        <v>22838</v>
      </c>
      <c r="D44" s="64">
        <f t="shared" si="8"/>
        <v>40.520185655486472</v>
      </c>
      <c r="E44" s="78">
        <f>[1]dane!E32</f>
        <v>32092</v>
      </c>
      <c r="F44" s="78">
        <f>[1]dane!F32</f>
        <v>22838</v>
      </c>
      <c r="G44" s="79">
        <f t="shared" si="9"/>
        <v>40.520185655486472</v>
      </c>
      <c r="H44" s="10"/>
      <c r="N44" s="9"/>
    </row>
    <row r="45" spans="1:14" x14ac:dyDescent="0.2">
      <c r="A45" s="33" t="s">
        <v>11</v>
      </c>
      <c r="B45" s="78">
        <f>[1]dane!C33</f>
        <v>41320</v>
      </c>
      <c r="C45" s="78">
        <f>[1]dane!D33</f>
        <v>33856</v>
      </c>
      <c r="D45" s="64">
        <f t="shared" si="8"/>
        <v>22.04631379962192</v>
      </c>
      <c r="E45" s="78">
        <f>[1]dane!E33</f>
        <v>41320</v>
      </c>
      <c r="F45" s="78">
        <f>[1]dane!F33</f>
        <v>33856</v>
      </c>
      <c r="G45" s="79">
        <f t="shared" si="9"/>
        <v>22.04631379962192</v>
      </c>
      <c r="H45" s="10"/>
    </row>
    <row r="46" spans="1:14" x14ac:dyDescent="0.2">
      <c r="A46" s="33" t="s">
        <v>30</v>
      </c>
      <c r="B46" s="78">
        <f>[1]dane!C34</f>
        <v>926</v>
      </c>
      <c r="C46" s="78">
        <f>[1]dane!D34</f>
        <v>1325</v>
      </c>
      <c r="D46" s="91">
        <f t="shared" si="8"/>
        <v>-30.113207547169807</v>
      </c>
      <c r="E46" s="78">
        <f>[1]dane!E34</f>
        <v>926</v>
      </c>
      <c r="F46" s="78">
        <f>[1]dane!F34</f>
        <v>1325</v>
      </c>
      <c r="G46" s="79">
        <f t="shared" si="9"/>
        <v>-30.113207547169807</v>
      </c>
      <c r="H46" s="10"/>
    </row>
    <row r="47" spans="1:14" ht="13.2" thickBot="1" x14ac:dyDescent="0.25">
      <c r="A47" s="34" t="s">
        <v>12</v>
      </c>
      <c r="B47" s="78">
        <f>[1]dane!C35</f>
        <v>32331</v>
      </c>
      <c r="C47" s="78">
        <f>[1]dane!D35</f>
        <v>17070</v>
      </c>
      <c r="D47" s="64">
        <f t="shared" si="8"/>
        <v>89.402460456941995</v>
      </c>
      <c r="E47" s="78">
        <f>[1]dane!E35</f>
        <v>32331</v>
      </c>
      <c r="F47" s="78">
        <f>[1]dane!F35</f>
        <v>17070</v>
      </c>
      <c r="G47" s="79">
        <f t="shared" si="9"/>
        <v>89.402460456941995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36</v>
      </c>
      <c r="B50" s="29" t="str">
        <f>$B$2</f>
        <v>Lipiec 2017</v>
      </c>
      <c r="C50" s="29" t="str">
        <f>$C$2</f>
        <v>Lipiec 2016</v>
      </c>
      <c r="D50" s="29" t="s">
        <v>18</v>
      </c>
      <c r="E50" s="29" t="str">
        <f>$E$2</f>
        <v>Styczeń - Lipiec  2017</v>
      </c>
      <c r="F50" s="29" t="str">
        <f>$F$2</f>
        <v>Styczeń - Lipiec 2016</v>
      </c>
      <c r="G50" s="32" t="s">
        <v>1</v>
      </c>
    </row>
    <row r="51" spans="1:11" x14ac:dyDescent="0.2">
      <c r="A51" s="33" t="s">
        <v>56</v>
      </c>
      <c r="B51" s="91">
        <f>[1]dane!C42</f>
        <v>83.74</v>
      </c>
      <c r="C51" s="91">
        <f>[1]dane!D42</f>
        <v>78.849999999999994</v>
      </c>
      <c r="D51" s="64">
        <f t="shared" ref="D51:D55" si="10">((B51/C51)-1)*100</f>
        <v>6.2016487000634113</v>
      </c>
      <c r="E51" s="91">
        <f>[1]dane!E42</f>
        <v>83.74</v>
      </c>
      <c r="F51" s="91">
        <f>[1]dane!F42</f>
        <v>78.849999999999994</v>
      </c>
      <c r="G51" s="79">
        <f t="shared" ref="G51:G55" si="11">((E51/F51)-1)*100</f>
        <v>6.2016487000634113</v>
      </c>
    </row>
    <row r="52" spans="1:11" x14ac:dyDescent="0.2">
      <c r="A52" s="33" t="s">
        <v>16</v>
      </c>
      <c r="B52" s="78">
        <f>[1]dane!C43</f>
        <v>272859845.12</v>
      </c>
      <c r="C52" s="78">
        <f>[1]dane!D43</f>
        <v>179915181.55000001</v>
      </c>
      <c r="D52" s="64">
        <f t="shared" si="10"/>
        <v>51.660267226626374</v>
      </c>
      <c r="E52" s="78">
        <f>[1]dane!E43</f>
        <v>1595563809.4100001</v>
      </c>
      <c r="F52" s="78">
        <f>[1]dane!F43</f>
        <v>1959536925.76</v>
      </c>
      <c r="G52" s="79">
        <f t="shared" si="11"/>
        <v>-18.57444539907479</v>
      </c>
      <c r="H52" s="10"/>
    </row>
    <row r="53" spans="1:11" x14ac:dyDescent="0.2">
      <c r="A53" s="33" t="s">
        <v>37</v>
      </c>
      <c r="B53" s="78">
        <f>[1]dane!C44</f>
        <v>184026947.12</v>
      </c>
      <c r="C53" s="78">
        <f>[1]dane!D44</f>
        <v>176263957.61000001</v>
      </c>
      <c r="D53" s="64">
        <f t="shared" si="10"/>
        <v>4.4041842786579855</v>
      </c>
      <c r="E53" s="78">
        <f>[1]dane!E44</f>
        <v>1306973040.54</v>
      </c>
      <c r="F53" s="78">
        <f>[1]dane!F44</f>
        <v>1267372110.4400001</v>
      </c>
      <c r="G53" s="79">
        <f t="shared" si="11"/>
        <v>3.1246490098516988</v>
      </c>
      <c r="H53" s="10"/>
    </row>
    <row r="54" spans="1:11" x14ac:dyDescent="0.2">
      <c r="A54" s="33" t="s">
        <v>38</v>
      </c>
      <c r="B54" s="78">
        <f>[1]dane!C45</f>
        <v>88832898</v>
      </c>
      <c r="C54" s="78">
        <f>[1]dane!D45</f>
        <v>3651223.94</v>
      </c>
      <c r="D54" s="64">
        <f t="shared" si="10"/>
        <v>2332.9621918506591</v>
      </c>
      <c r="E54" s="78">
        <f>[1]dane!E45</f>
        <v>288590768.87</v>
      </c>
      <c r="F54" s="78">
        <f>[1]dane!F45</f>
        <v>692164815.32000005</v>
      </c>
      <c r="G54" s="79">
        <f>((E54/F54)-1)*100</f>
        <v>-58.306062012617701</v>
      </c>
      <c r="H54" s="10"/>
      <c r="I54" s="1"/>
    </row>
    <row r="55" spans="1:11" ht="13.2" thickBot="1" x14ac:dyDescent="0.25">
      <c r="A55" s="34" t="s">
        <v>39</v>
      </c>
      <c r="B55" s="80">
        <f>[1]dane!C46</f>
        <v>5861</v>
      </c>
      <c r="C55" s="80">
        <f>[1]dane!D46</f>
        <v>4954</v>
      </c>
      <c r="D55" s="81">
        <f t="shared" si="10"/>
        <v>18.308437626160678</v>
      </c>
      <c r="E55" s="80">
        <f>[1]dane!E46</f>
        <v>47519</v>
      </c>
      <c r="F55" s="80">
        <f>[1]dane!F46</f>
        <v>38260</v>
      </c>
      <c r="G55" s="82">
        <f t="shared" si="11"/>
        <v>24.200209095661272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35</v>
      </c>
      <c r="B57" s="29" t="str">
        <f>$B$2</f>
        <v>Lipiec 2017</v>
      </c>
      <c r="C57" s="29" t="str">
        <f>$C$2</f>
        <v>Lipiec 2016</v>
      </c>
      <c r="D57" s="29" t="s">
        <v>18</v>
      </c>
      <c r="E57" s="29" t="str">
        <f>$E$2</f>
        <v>Styczeń - Lipiec  2017</v>
      </c>
      <c r="F57" s="29" t="str">
        <f>$F$2</f>
        <v>Styczeń - Lipiec 2016</v>
      </c>
      <c r="G57" s="32" t="s">
        <v>1</v>
      </c>
      <c r="J57" s="1"/>
      <c r="K57" s="10"/>
    </row>
    <row r="58" spans="1:11" x14ac:dyDescent="0.2">
      <c r="A58" s="33" t="s">
        <v>57</v>
      </c>
      <c r="B58" s="39">
        <v>20381172625</v>
      </c>
      <c r="C58" s="39">
        <v>13358062125</v>
      </c>
      <c r="D58" s="54">
        <v>52.575818515292319</v>
      </c>
      <c r="E58" s="39">
        <v>131362169850</v>
      </c>
      <c r="F58" s="39">
        <v>135191380275</v>
      </c>
      <c r="G58" s="55">
        <v>-2.8324368145445367</v>
      </c>
    </row>
    <row r="59" spans="1:11" ht="13.2" thickBot="1" x14ac:dyDescent="0.25">
      <c r="A59" s="34" t="s">
        <v>58</v>
      </c>
      <c r="B59" s="44">
        <v>20389176626.860001</v>
      </c>
      <c r="C59" s="44">
        <v>16170108719.18</v>
      </c>
      <c r="D59" s="56">
        <v>26.091772052686313</v>
      </c>
      <c r="E59" s="44">
        <v>170294625801.32996</v>
      </c>
      <c r="F59" s="50">
        <v>70399102572.529999</v>
      </c>
      <c r="G59" s="57">
        <v>141.89885890360708</v>
      </c>
    </row>
    <row r="60" spans="1:11" x14ac:dyDescent="0.2">
      <c r="A60" s="11"/>
      <c r="B60" s="12"/>
      <c r="C60" s="12"/>
      <c r="D60" s="93"/>
      <c r="E60" s="12"/>
      <c r="F60" s="12"/>
      <c r="G60" s="14"/>
      <c r="H60" s="10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Lipiec 2017</v>
      </c>
      <c r="C62" s="29" t="str">
        <f>$C$2</f>
        <v>Lipiec 2016</v>
      </c>
      <c r="D62" s="29" t="s">
        <v>18</v>
      </c>
      <c r="E62" s="29" t="str">
        <f>$E$2</f>
        <v>Styczeń - Lipiec  2017</v>
      </c>
      <c r="F62" s="29" t="str">
        <f>$F$2</f>
        <v>Styczeń - Lipiec 2016</v>
      </c>
      <c r="G62" s="32" t="s">
        <v>1</v>
      </c>
      <c r="K62" s="10"/>
    </row>
    <row r="63" spans="1:11" ht="12.75" customHeight="1" x14ac:dyDescent="0.2">
      <c r="A63" s="72" t="s">
        <v>34</v>
      </c>
      <c r="B63" s="73"/>
      <c r="C63" s="73"/>
      <c r="D63" s="73"/>
      <c r="E63" s="73"/>
      <c r="F63" s="73"/>
      <c r="G63" s="74"/>
    </row>
    <row r="64" spans="1:11" x14ac:dyDescent="0.2">
      <c r="A64" s="33" t="s">
        <v>14</v>
      </c>
      <c r="B64" s="39">
        <v>70038340.390000001</v>
      </c>
      <c r="C64" s="39">
        <v>70070300.269999996</v>
      </c>
      <c r="D64" s="40">
        <v>-4.5611164611603083E-2</v>
      </c>
      <c r="E64" s="39">
        <v>545236700.30999994</v>
      </c>
      <c r="F64" s="39">
        <v>492626523.58999997</v>
      </c>
      <c r="G64" s="41">
        <v>10.679525807219026</v>
      </c>
    </row>
    <row r="65" spans="1:12" x14ac:dyDescent="0.2">
      <c r="A65" s="33" t="s">
        <v>15</v>
      </c>
      <c r="B65" s="39">
        <v>6488308.4900000002</v>
      </c>
      <c r="C65" s="39">
        <v>4940618.97</v>
      </c>
      <c r="D65" s="40">
        <v>31.325822318979601</v>
      </c>
      <c r="E65" s="39">
        <v>38836101.829999998</v>
      </c>
      <c r="F65" s="39">
        <v>41444671.289999999</v>
      </c>
      <c r="G65" s="41">
        <v>-6.2941009756045769</v>
      </c>
    </row>
    <row r="66" spans="1:12" x14ac:dyDescent="0.2">
      <c r="A66" s="59" t="s">
        <v>28</v>
      </c>
      <c r="B66" s="42">
        <v>0</v>
      </c>
      <c r="C66" s="42">
        <v>0</v>
      </c>
      <c r="D66" s="43" t="s">
        <v>67</v>
      </c>
      <c r="E66" s="42">
        <v>0</v>
      </c>
      <c r="F66" s="42">
        <v>0</v>
      </c>
      <c r="G66" s="41" t="s">
        <v>67</v>
      </c>
    </row>
    <row r="67" spans="1:12" ht="13.2" thickBot="1" x14ac:dyDescent="0.25">
      <c r="A67" s="34" t="s">
        <v>22</v>
      </c>
      <c r="B67" s="50">
        <v>8455221.7599999998</v>
      </c>
      <c r="C67" s="50">
        <v>16553911.050000001</v>
      </c>
      <c r="D67" s="60">
        <v>-48.923117114369177</v>
      </c>
      <c r="E67" s="50">
        <v>104044948.90000001</v>
      </c>
      <c r="F67" s="50">
        <v>111374351.38</v>
      </c>
      <c r="G67" s="61">
        <v>-6.5808710795474568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Lipiec 2017</v>
      </c>
      <c r="C70" s="29" t="str">
        <f>$C$2</f>
        <v>Lipiec 2016</v>
      </c>
      <c r="D70" s="29" t="s">
        <v>18</v>
      </c>
      <c r="E70" s="29" t="str">
        <f>$E$2</f>
        <v>Styczeń - Lipiec  2017</v>
      </c>
      <c r="F70" s="29" t="str">
        <f>$F$2</f>
        <v>Styczeń - Lipiec 2016</v>
      </c>
      <c r="G70" s="32" t="s">
        <v>1</v>
      </c>
      <c r="H70" s="9"/>
    </row>
    <row r="71" spans="1:12" x14ac:dyDescent="0.2">
      <c r="A71" s="33" t="s">
        <v>52</v>
      </c>
      <c r="B71" s="39">
        <v>1921292.1000013638</v>
      </c>
      <c r="C71" s="39">
        <v>2062213.9000012528</v>
      </c>
      <c r="D71" s="40">
        <v>-6.8335200339694815</v>
      </c>
      <c r="E71" s="39">
        <v>14792807.100006957</v>
      </c>
      <c r="F71" s="39">
        <v>16287309.000004172</v>
      </c>
      <c r="G71" s="41">
        <v>-9.175867542003612</v>
      </c>
      <c r="H71" s="9"/>
      <c r="I71" s="9"/>
    </row>
    <row r="72" spans="1:12" ht="13.2" thickBot="1" x14ac:dyDescent="0.25">
      <c r="A72" s="34" t="s">
        <v>25</v>
      </c>
      <c r="B72" s="50">
        <v>6721743</v>
      </c>
      <c r="C72" s="50">
        <v>6358519</v>
      </c>
      <c r="D72" s="45">
        <v>5.7123993810508393</v>
      </c>
      <c r="E72" s="50">
        <v>40743865</v>
      </c>
      <c r="F72" s="50">
        <v>58507982</v>
      </c>
      <c r="G72" s="58">
        <v>-30.36186925742884</v>
      </c>
      <c r="H72" s="9"/>
      <c r="I72" s="9"/>
    </row>
    <row r="73" spans="1:12" ht="13.2" thickBot="1" x14ac:dyDescent="0.25">
      <c r="A73" s="5"/>
      <c r="B73" s="6"/>
      <c r="C73" s="6"/>
      <c r="D73" s="92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Lipiec 2017</v>
      </c>
      <c r="C74" s="29" t="str">
        <f>$C$2</f>
        <v>Lipiec 2016</v>
      </c>
      <c r="D74" s="29" t="s">
        <v>18</v>
      </c>
      <c r="E74" s="29" t="str">
        <f>$E$2</f>
        <v>Styczeń - Lipiec  2017</v>
      </c>
      <c r="F74" s="29" t="str">
        <f>$F$2</f>
        <v>Styczeń - Lipiec 2016</v>
      </c>
      <c r="G74" s="32" t="s">
        <v>1</v>
      </c>
    </row>
    <row r="75" spans="1:12" x14ac:dyDescent="0.2">
      <c r="A75" s="33" t="s">
        <v>60</v>
      </c>
      <c r="B75" s="39">
        <v>4757804.5279999999</v>
      </c>
      <c r="C75" s="39">
        <v>3006223.8120000004</v>
      </c>
      <c r="D75" s="40">
        <v>58.265146760137476</v>
      </c>
      <c r="E75" s="39">
        <v>38464049.469999999</v>
      </c>
      <c r="F75" s="39">
        <v>34118921.420000002</v>
      </c>
      <c r="G75" s="41">
        <v>12.735244460139786</v>
      </c>
    </row>
    <row r="76" spans="1:12" s="21" customFormat="1" ht="12.75" customHeight="1" x14ac:dyDescent="0.2">
      <c r="A76" s="33" t="s">
        <v>61</v>
      </c>
      <c r="B76" s="39">
        <v>118000</v>
      </c>
      <c r="C76" s="68">
        <v>43000</v>
      </c>
      <c r="D76" s="43">
        <v>174.41860465116278</v>
      </c>
      <c r="E76" s="39">
        <v>524000</v>
      </c>
      <c r="F76" s="68">
        <v>59000.000000000007</v>
      </c>
      <c r="G76" s="41">
        <v>788.13559322033893</v>
      </c>
      <c r="L76" s="16"/>
    </row>
    <row r="77" spans="1:12" s="21" customFormat="1" ht="13.2" thickBot="1" x14ac:dyDescent="0.25">
      <c r="A77" s="36" t="s">
        <v>62</v>
      </c>
      <c r="B77" s="44">
        <v>19201.581999999999</v>
      </c>
      <c r="C77" s="44">
        <v>75.599999999999994</v>
      </c>
      <c r="D77" s="45">
        <v>25298.917989417991</v>
      </c>
      <c r="E77" s="44">
        <v>166368.12699999998</v>
      </c>
      <c r="F77" s="44">
        <v>66247.347999999998</v>
      </c>
      <c r="G77" s="46">
        <v>151.13175398357077</v>
      </c>
      <c r="L77" s="16"/>
    </row>
    <row r="78" spans="1:12" ht="13.2" thickBot="1" x14ac:dyDescent="0.25">
      <c r="A78" s="11"/>
      <c r="B78" s="19"/>
      <c r="C78" s="12"/>
      <c r="D78" s="38"/>
      <c r="E78" s="19"/>
      <c r="F78" s="19"/>
      <c r="G78" s="14"/>
    </row>
    <row r="79" spans="1:12" ht="22.5" customHeight="1" x14ac:dyDescent="0.2">
      <c r="A79" s="28" t="s">
        <v>31</v>
      </c>
      <c r="B79" s="29" t="str">
        <f>$B$2</f>
        <v>Lipiec 2017</v>
      </c>
      <c r="C79" s="29" t="str">
        <f>$C$2</f>
        <v>Lipiec 2016</v>
      </c>
      <c r="D79" s="29" t="s">
        <v>27</v>
      </c>
      <c r="E79" s="29" t="str">
        <f>$E$2</f>
        <v>Styczeń - Lipiec  2017</v>
      </c>
      <c r="F79" s="29" t="str">
        <f>$F$2</f>
        <v>Styczeń - Lipiec 2016</v>
      </c>
      <c r="G79" s="32" t="s">
        <v>1</v>
      </c>
    </row>
    <row r="80" spans="1:12" x14ac:dyDescent="0.2">
      <c r="A80" s="33" t="s">
        <v>52</v>
      </c>
      <c r="B80" s="39">
        <v>956778</v>
      </c>
      <c r="C80" s="47">
        <v>986272</v>
      </c>
      <c r="D80" s="48">
        <v>-2.9904529379319293</v>
      </c>
      <c r="E80" s="39">
        <v>15615714</v>
      </c>
      <c r="F80" s="47">
        <v>13290117</v>
      </c>
      <c r="G80" s="49">
        <v>17.498694706750889</v>
      </c>
    </row>
    <row r="81" spans="1:7" ht="14.25" customHeight="1" thickBot="1" x14ac:dyDescent="0.25">
      <c r="A81" s="34" t="s">
        <v>25</v>
      </c>
      <c r="B81" s="50">
        <v>14174229</v>
      </c>
      <c r="C81" s="51">
        <v>3658930</v>
      </c>
      <c r="D81" s="52">
        <v>287.38726895567828</v>
      </c>
      <c r="E81" s="50">
        <v>53774580</v>
      </c>
      <c r="F81" s="51">
        <v>50600195.999999993</v>
      </c>
      <c r="G81" s="53">
        <v>6.2734618656417851</v>
      </c>
    </row>
    <row r="82" spans="1:7" x14ac:dyDescent="0.2">
      <c r="A82" s="26"/>
      <c r="B82" s="25"/>
      <c r="C82" s="22"/>
      <c r="D82" s="24"/>
      <c r="E82" s="22"/>
      <c r="F82" s="22"/>
      <c r="G82" s="22"/>
    </row>
    <row r="83" spans="1:7" x14ac:dyDescent="0.2">
      <c r="A83" s="35" t="s">
        <v>45</v>
      </c>
      <c r="B83" s="25"/>
      <c r="C83" s="22"/>
      <c r="D83" s="66"/>
      <c r="E83" s="67"/>
      <c r="F83" s="22"/>
      <c r="G83" s="22"/>
    </row>
    <row r="84" spans="1:7" x14ac:dyDescent="0.2">
      <c r="A84" s="35" t="s">
        <v>46</v>
      </c>
      <c r="B84" s="25"/>
      <c r="C84" s="25"/>
      <c r="D84" s="24"/>
      <c r="E84" s="22"/>
      <c r="F84" s="22"/>
      <c r="G84" s="22"/>
    </row>
    <row r="85" spans="1:7" x14ac:dyDescent="0.2">
      <c r="A85" s="35" t="s">
        <v>47</v>
      </c>
      <c r="B85" s="23"/>
      <c r="C85" s="23"/>
      <c r="D85" s="23"/>
      <c r="E85" s="21"/>
      <c r="F85" s="21"/>
      <c r="G85" s="21"/>
    </row>
    <row r="86" spans="1:7" x14ac:dyDescent="0.2">
      <c r="A86" s="35" t="s">
        <v>48</v>
      </c>
      <c r="B86" s="27"/>
      <c r="C86" s="27"/>
      <c r="D86" s="27"/>
      <c r="E86" s="27"/>
      <c r="F86" s="27"/>
      <c r="G86" s="27"/>
    </row>
    <row r="87" spans="1:7" ht="14.25" customHeight="1" x14ac:dyDescent="0.2">
      <c r="A87" s="35" t="s">
        <v>49</v>
      </c>
      <c r="B87" s="27"/>
      <c r="C87" s="27"/>
      <c r="D87" s="27"/>
      <c r="E87" s="27"/>
      <c r="F87" s="27"/>
      <c r="G87" s="27"/>
    </row>
    <row r="88" spans="1:7" x14ac:dyDescent="0.2">
      <c r="A88" s="35" t="s">
        <v>50</v>
      </c>
      <c r="B88" s="23"/>
      <c r="C88" s="23"/>
      <c r="D88" s="23"/>
      <c r="E88" s="21"/>
      <c r="F88" s="21"/>
      <c r="G88" s="21"/>
    </row>
    <row r="89" spans="1:7" x14ac:dyDescent="0.2">
      <c r="A89" s="35" t="s">
        <v>51</v>
      </c>
      <c r="B89" s="23"/>
      <c r="C89" s="23"/>
      <c r="D89" s="23"/>
      <c r="E89" s="21"/>
      <c r="F89" s="21"/>
      <c r="G89" s="21"/>
    </row>
    <row r="90" spans="1:7" x14ac:dyDescent="0.2">
      <c r="A90" s="37" t="s">
        <v>55</v>
      </c>
      <c r="B90" s="23"/>
      <c r="C90" s="23"/>
      <c r="D90" s="23"/>
      <c r="E90" s="21"/>
      <c r="F90" s="21"/>
      <c r="G90" s="21"/>
    </row>
    <row r="91" spans="1:7" x14ac:dyDescent="0.2">
      <c r="A91" s="37" t="s">
        <v>53</v>
      </c>
      <c r="B91" s="23"/>
      <c r="C91" s="23"/>
      <c r="D91" s="23"/>
      <c r="E91" s="21"/>
      <c r="F91" s="21"/>
      <c r="G91" s="21"/>
    </row>
    <row r="92" spans="1:7" ht="12.75" customHeight="1" x14ac:dyDescent="0.2">
      <c r="A92" s="37" t="s">
        <v>54</v>
      </c>
      <c r="B92" s="27"/>
      <c r="C92" s="27"/>
      <c r="D92" s="27"/>
      <c r="E92" s="27"/>
      <c r="F92" s="27"/>
      <c r="G92" s="27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grudniu 2016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2017-01-03T07:48:16Z</cp:lastPrinted>
  <dcterms:created xsi:type="dcterms:W3CDTF">2011-04-28T11:46:19Z</dcterms:created>
  <dcterms:modified xsi:type="dcterms:W3CDTF">2017-08-02T08:04:08Z</dcterms:modified>
</cp:coreProperties>
</file>