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5 10\"/>
    </mc:Choice>
  </mc:AlternateContent>
  <xr:revisionPtr revIDLastSave="0" documentId="13_ncr:1_{7944E5BA-40FF-4FD4-9EDB-C937FB6DC4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1" l="1"/>
  <c r="G61" i="1"/>
  <c r="D62" i="1" l="1"/>
  <c r="D61" i="1"/>
  <c r="G30" i="1" l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 s="1"/>
  <c r="E14" i="1"/>
  <c r="E86" i="1" s="1"/>
  <c r="D14" i="1"/>
  <c r="D86" i="1"/>
  <c r="C14" i="1"/>
  <c r="C86" i="1" s="1"/>
  <c r="B14" i="1"/>
  <c r="B86" i="1" s="1"/>
  <c r="D82" i="1"/>
</calcChain>
</file>

<file path=xl/sharedStrings.xml><?xml version="1.0" encoding="utf-8"?>
<sst xmlns="http://schemas.openxmlformats.org/spreadsheetml/2006/main" count="120" uniqueCount="73">
  <si>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</si>
  <si>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</si>
  <si>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</si>
  <si>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</si>
  <si>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</si>
  <si>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</si>
  <si>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</si>
  <si>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</si>
  <si>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</si>
  <si>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</si>
  <si>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</si>
  <si>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</si>
  <si>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</si>
  <si>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</si>
  <si>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</si>
  <si>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</si>
  <si>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</si>
  <si>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</si>
  <si>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</si>
  <si>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</si>
  <si>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</si>
  <si>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</si>
  <si>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</si>
  <si>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</si>
  <si>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</si>
  <si>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</si>
  <si>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</si>
  <si>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</si>
  <si>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</si>
  <si>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</si>
  <si>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</si>
  <si>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</si>
  <si>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</si>
  <si>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>Wartośc obrotu - transakcje warunkowe (PLN)</t>
  </si>
  <si>
    <t>Rynek Produktów Strukturyzowanych, ETF-ów i certyfikatów inwestycyjnych</t>
  </si>
  <si>
    <t>Produkty strukturyzowane i ETF</t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</si>
  <si>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</si>
  <si>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</si>
  <si>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</si>
  <si>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</si>
  <si>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</si>
  <si>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</si>
  <si>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</si>
  <si>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</si>
  <si>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</si>
  <si>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</si>
  <si>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</si>
  <si>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</si>
  <si>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</si>
  <si>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</si>
  <si>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</si>
  <si>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</si>
  <si>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</si>
  <si>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</si>
  <si>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</si>
  <si>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</si>
  <si>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</si>
  <si>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</si>
  <si>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</si>
  <si>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</si>
  <si>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</si>
  <si>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</si>
  <si>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</si>
  <si>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</si>
  <si>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</si>
  <si>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</si>
  <si>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</si>
  <si>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ETF, ETC</t>
  </si>
  <si>
    <t>Październik 2025</t>
  </si>
  <si>
    <t>Październik 2024</t>
  </si>
  <si>
    <t>Styczeń - Październik 2025</t>
  </si>
  <si>
    <t>Styczeń - Październik 2024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</si>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</sst>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97">
    <xf numFmtId="0" fontId="0" fillId="0" borderId="0" xfId="0"/>
    <xf numFmtId="0" fontId="9" fillId="0" borderId="8" xfId="0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horizontal="right" vertical="center" wrapText="1"/>
    </xf>
    <xf numFmtId="3" fontId="9" fillId="0" borderId="8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8" fontId="12" fillId="0" borderId="0" xfId="2" applyNumberFormat="1" applyFont="1" applyBorder="1" applyAlignment="1">
      <alignment vertical="center" wrapText="1"/>
    </xf>
    <xf numFmtId="3" fontId="9" fillId="0" borderId="0" xfId="0" applyNumberFormat="1" applyFont="1" applyAlignment="1">
      <alignment vertical="center"/>
    </xf>
    <xf numFmtId="0" fontId="9" fillId="7" borderId="16" xfId="0" applyFont="1" applyFill="1" applyBorder="1" applyAlignment="1">
      <alignment vertical="center" wrapText="1"/>
    </xf>
    <xf numFmtId="3" fontId="9" fillId="6" borderId="9" xfId="0" applyNumberFormat="1" applyFont="1" applyFill="1" applyBorder="1" applyAlignment="1">
      <alignment vertical="center" wrapText="1"/>
    </xf>
    <xf numFmtId="167" fontId="0" fillId="0" borderId="0" xfId="0" applyNumberFormat="1" applyAlignment="1">
      <alignment vertical="center"/>
    </xf>
    <xf numFmtId="0" fontId="11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166" fontId="9" fillId="0" borderId="9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3" fontId="9" fillId="0" borderId="2" xfId="0" applyNumberFormat="1" applyFont="1" applyBorder="1" applyAlignment="1">
      <alignment vertical="center" wrapText="1"/>
    </xf>
    <xf numFmtId="168" fontId="12" fillId="0" borderId="2" xfId="2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165" fontId="12" fillId="0" borderId="0" xfId="0" quotePrefix="1" applyNumberFormat="1" applyFont="1" applyAlignment="1">
      <alignment horizontal="right" vertical="center" wrapText="1"/>
    </xf>
    <xf numFmtId="3" fontId="9" fillId="0" borderId="1" xfId="0" applyNumberFormat="1" applyFont="1" applyBorder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165" fontId="9" fillId="0" borderId="10" xfId="0" applyNumberFormat="1" applyFont="1" applyBorder="1" applyAlignment="1">
      <alignment vertical="center" wrapText="1"/>
    </xf>
    <xf numFmtId="168" fontId="13" fillId="0" borderId="0" xfId="0" applyNumberFormat="1" applyFont="1" applyAlignment="1">
      <alignment vertical="center"/>
    </xf>
    <xf numFmtId="3" fontId="9" fillId="0" borderId="9" xfId="0" applyNumberFormat="1" applyFont="1" applyBorder="1" applyAlignment="1">
      <alignment horizontal="right" vertical="center" wrapText="1"/>
    </xf>
    <xf numFmtId="0" fontId="9" fillId="0" borderId="25" xfId="0" applyFont="1" applyBorder="1" applyAlignment="1">
      <alignment vertical="center" wrapText="1"/>
    </xf>
    <xf numFmtId="3" fontId="9" fillId="0" borderId="10" xfId="0" applyNumberFormat="1" applyFont="1" applyBorder="1" applyAlignment="1">
      <alignment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168" fontId="12" fillId="0" borderId="1" xfId="2" applyNumberFormat="1" applyFont="1" applyBorder="1" applyAlignment="1">
      <alignment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0" fontId="16" fillId="5" borderId="23" xfId="0" applyFont="1" applyFill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horizontal="right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166" fontId="9" fillId="0" borderId="11" xfId="0" quotePrefix="1" applyNumberFormat="1" applyFont="1" applyBorder="1" applyAlignment="1">
      <alignment horizontal="right" vertical="center" wrapText="1"/>
    </xf>
    <xf numFmtId="10" fontId="13" fillId="0" borderId="0" xfId="0" applyNumberFormat="1" applyFont="1" applyAlignment="1">
      <alignment vertical="center"/>
    </xf>
    <xf numFmtId="165" fontId="9" fillId="0" borderId="12" xfId="0" applyNumberFormat="1" applyFont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4" fontId="9" fillId="0" borderId="9" xfId="0" applyNumberFormat="1" applyFont="1" applyBorder="1" applyAlignment="1">
      <alignment vertical="center" wrapText="1"/>
    </xf>
    <xf numFmtId="168" fontId="9" fillId="0" borderId="9" xfId="2" quotePrefix="1" applyNumberFormat="1" applyFont="1" applyBorder="1" applyAlignment="1">
      <alignment vertical="center" wrapText="1"/>
    </xf>
    <xf numFmtId="168" fontId="9" fillId="0" borderId="12" xfId="2" applyNumberFormat="1" applyFont="1" applyBorder="1" applyAlignment="1">
      <alignment horizontal="right" vertical="center" wrapText="1"/>
    </xf>
    <xf numFmtId="164" fontId="9" fillId="0" borderId="10" xfId="0" applyNumberFormat="1" applyFont="1" applyBorder="1" applyAlignment="1">
      <alignment vertical="center" wrapText="1"/>
    </xf>
    <xf numFmtId="164" fontId="9" fillId="0" borderId="11" xfId="0" applyNumberFormat="1" applyFont="1" applyBorder="1" applyAlignment="1">
      <alignment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  <xf numFmtId="168" fontId="9" fillId="0" borderId="11" xfId="2" quotePrefix="1" applyNumberFormat="1" applyFont="1" applyBorder="1" applyAlignment="1">
      <alignment vertical="center" wrapText="1"/>
    </xf>
    <xf numFmtId="168" fontId="9" fillId="0" borderId="13" xfId="2" applyNumberFormat="1" applyFont="1" applyBorder="1" applyAlignment="1">
      <alignment horizontal="right" vertical="center" wrapText="1"/>
    </xf>
  </cellXfs>
  <cellStyles count="5">
    <cellStyle name="Dziesiętny 2" xfId="1" xr:uid="{00000000-0005-0000-0000-000000000000}"/>
    <cellStyle name="Dziesiętny 2 2" xfId="3" xr:uid="{D7E6E7D3-91AE-434B-B0A1-BE87ABEF8654}"/>
    <cellStyle name="Dziesiętny 2 2 2" xfId="4" xr:uid="{77927FF7-7F5C-4086-9834-9818768BAAE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topLeftCell="A60" zoomScale="120" zoomScaleNormal="115" zoomScalePageLayoutView="120" workbookViewId="0">
      <selection activeCell="F70" sqref="F70"/>
    </sheetView>
  </sheetViews>
  <sheetFormatPr defaultColWidth="3.375" defaultRowHeight="12.75" x14ac:dyDescent="0.2"/>
  <cols>
    <col min="1" max="1" width="40.125" style="16" customWidth="1"/>
    <col min="2" max="3" width="20" style="16" customWidth="1"/>
    <col min="4" max="4" width="10" style="16" customWidth="1"/>
    <col min="5" max="6" width="21.875" style="16" customWidth="1"/>
    <col min="7" max="7" width="10" style="16" customWidth="1"/>
    <col min="8" max="8" width="45.25" style="16" bestFit="1" customWidth="1"/>
    <col min="9" max="9" width="16.5" style="17" bestFit="1" customWidth="1"/>
    <col min="10" max="16384" width="3.375" style="16"/>
  </cols>
  <sheetData>
    <row r="1" spans="1:8" ht="15.75" thickBot="1" x14ac:dyDescent="0.25">
      <c r="A1" s="15" t="s">
        <v>6</v>
      </c>
    </row>
    <row r="2" spans="1:8" ht="21.75" customHeight="1" x14ac:dyDescent="0.2">
      <c r="A2" s="18" t="s">
        <v>5</v>
      </c>
      <c r="B2" s="19" t="s">
        <v>68</v>
      </c>
      <c r="C2" s="19" t="s">
        <v>69</v>
      </c>
      <c r="D2" s="20" t="s">
        <v>3</v>
      </c>
      <c r="E2" s="21" t="s">
        <v>70</v>
      </c>
      <c r="F2" s="21" t="s">
        <v>71</v>
      </c>
      <c r="G2" s="22" t="s">
        <v>4</v>
      </c>
    </row>
    <row r="3" spans="1:8" x14ac:dyDescent="0.2">
      <c r="A3" s="86" t="s">
        <v>12</v>
      </c>
      <c r="B3" s="87"/>
      <c r="C3" s="87"/>
      <c r="D3" s="87"/>
      <c r="E3" s="87"/>
      <c r="F3" s="87"/>
      <c r="G3" s="88"/>
    </row>
    <row r="4" spans="1:8" x14ac:dyDescent="0.2">
      <c r="A4" s="23" t="s">
        <v>7</v>
      </c>
      <c r="B4" s="4">
        <v>43878491446.778503</v>
      </c>
      <c r="C4" s="4">
        <v>33504801762.540501</v>
      </c>
      <c r="D4" s="5">
        <v>30.961799916799194</v>
      </c>
      <c r="E4" s="4">
        <v>411729779624.72302</v>
      </c>
      <c r="F4" s="4">
        <v>291677106542.84601</v>
      </c>
      <c r="G4" s="79">
        <v>41.159443229817505</v>
      </c>
    </row>
    <row r="5" spans="1:8" x14ac:dyDescent="0.2">
      <c r="A5" s="23" t="s">
        <v>8</v>
      </c>
      <c r="B5" s="4">
        <v>43098186102.158501</v>
      </c>
      <c r="C5" s="4">
        <v>28816098735.370499</v>
      </c>
      <c r="D5" s="5">
        <v>49.56287628643279</v>
      </c>
      <c r="E5" s="4">
        <v>399327352866.91302</v>
      </c>
      <c r="F5" s="4">
        <v>279199515561.336</v>
      </c>
      <c r="G5" s="79">
        <v>43.025804347854148</v>
      </c>
    </row>
    <row r="6" spans="1:8" ht="12.75" customHeight="1" x14ac:dyDescent="0.2">
      <c r="A6" s="23" t="s">
        <v>9</v>
      </c>
      <c r="B6" s="4">
        <v>780305344.62</v>
      </c>
      <c r="C6" s="4">
        <v>4688703027.1700001</v>
      </c>
      <c r="D6" s="5">
        <v>-83.357757143109666</v>
      </c>
      <c r="E6" s="4">
        <v>12402426757.809999</v>
      </c>
      <c r="F6" s="4">
        <v>12477590981.51</v>
      </c>
      <c r="G6" s="6">
        <v>-0.60239371374958273</v>
      </c>
    </row>
    <row r="7" spans="1:8" x14ac:dyDescent="0.2">
      <c r="A7" s="23" t="s">
        <v>10</v>
      </c>
      <c r="B7" s="4">
        <v>4547611</v>
      </c>
      <c r="C7" s="4">
        <v>3385559</v>
      </c>
      <c r="D7" s="5">
        <v>34.323785230149582</v>
      </c>
      <c r="E7" s="4">
        <v>41683157</v>
      </c>
      <c r="F7" s="4">
        <v>32391693</v>
      </c>
      <c r="G7" s="6">
        <v>28.684712466248683</v>
      </c>
    </row>
    <row r="8" spans="1:8" x14ac:dyDescent="0.2">
      <c r="A8" s="23" t="s">
        <v>11</v>
      </c>
      <c r="B8" s="24">
        <v>111487.05</v>
      </c>
      <c r="C8" s="24">
        <v>79550.320000000007</v>
      </c>
      <c r="D8" s="5">
        <v>40.146576405977981</v>
      </c>
      <c r="E8" s="24">
        <v>111487.05</v>
      </c>
      <c r="F8" s="24">
        <v>79550.320000000007</v>
      </c>
      <c r="G8" s="6">
        <v>40.146576405977981</v>
      </c>
    </row>
    <row r="9" spans="1:8" x14ac:dyDescent="0.2">
      <c r="A9" s="86" t="s">
        <v>13</v>
      </c>
      <c r="B9" s="87"/>
      <c r="C9" s="87"/>
      <c r="D9" s="87"/>
      <c r="E9" s="87"/>
      <c r="F9" s="87"/>
      <c r="G9" s="88"/>
    </row>
    <row r="10" spans="1:8" x14ac:dyDescent="0.2">
      <c r="A10" s="23" t="s">
        <v>14</v>
      </c>
      <c r="B10" s="4">
        <v>1873834178.3499999</v>
      </c>
      <c r="C10" s="4">
        <v>1252873858.0599999</v>
      </c>
      <c r="D10" s="5">
        <v>49.562876286006926</v>
      </c>
      <c r="E10" s="4">
        <v>1892546696.05</v>
      </c>
      <c r="F10" s="4">
        <v>1316978846.99</v>
      </c>
      <c r="G10" s="6">
        <v>43.703651761414378</v>
      </c>
    </row>
    <row r="11" spans="1:8" ht="12.75" customHeight="1" x14ac:dyDescent="0.2">
      <c r="A11" s="23" t="s">
        <v>15</v>
      </c>
      <c r="B11" s="4">
        <v>33926319.329999998</v>
      </c>
      <c r="C11" s="4">
        <v>203856653.36000001</v>
      </c>
      <c r="D11" s="5">
        <v>-83.357757144139939</v>
      </c>
      <c r="E11" s="4">
        <v>58779273.729999997</v>
      </c>
      <c r="F11" s="4">
        <v>58856561.229999997</v>
      </c>
      <c r="G11" s="6">
        <v>-0.13131501124908906</v>
      </c>
      <c r="H11" s="16" t="s">
        <v>1</v>
      </c>
    </row>
    <row r="12" spans="1:8" ht="13.5" thickBot="1" x14ac:dyDescent="0.25">
      <c r="A12" s="25" t="s">
        <v>10</v>
      </c>
      <c r="B12" s="2">
        <v>197722</v>
      </c>
      <c r="C12" s="2">
        <v>147198</v>
      </c>
      <c r="D12" s="9">
        <v>34.32383592168371</v>
      </c>
      <c r="E12" s="2">
        <v>197551</v>
      </c>
      <c r="F12" s="2">
        <v>152791</v>
      </c>
      <c r="G12" s="10">
        <v>29.29491920335623</v>
      </c>
    </row>
    <row r="13" spans="1:8" ht="13.5" thickBot="1" x14ac:dyDescent="0.25">
      <c r="A13" s="26"/>
      <c r="B13" s="26"/>
      <c r="C13" s="26"/>
      <c r="D13" s="26"/>
      <c r="E13" s="26"/>
      <c r="F13" s="26"/>
      <c r="G13" s="26"/>
    </row>
    <row r="14" spans="1:8" ht="24" customHeight="1" x14ac:dyDescent="0.2">
      <c r="A14" s="18" t="s">
        <v>0</v>
      </c>
      <c r="B14" s="19" t="str">
        <f t="shared" ref="B14:G14" si="0">B2</f>
        <v>Październik 2025</v>
      </c>
      <c r="C14" s="19" t="str">
        <f t="shared" si="0"/>
        <v>Październik 2024</v>
      </c>
      <c r="D14" s="20" t="str">
        <f t="shared" si="0"/>
        <v xml:space="preserve">Zmiana % </v>
      </c>
      <c r="E14" s="21" t="str">
        <f t="shared" si="0"/>
        <v>Styczeń - Październik 2025</v>
      </c>
      <c r="F14" s="19" t="str">
        <f t="shared" si="0"/>
        <v>Styczeń - Październik 2024</v>
      </c>
      <c r="G14" s="22" t="str">
        <f t="shared" si="0"/>
        <v>Zmiana %</v>
      </c>
    </row>
    <row r="15" spans="1:8" x14ac:dyDescent="0.2">
      <c r="A15" s="86" t="s">
        <v>12</v>
      </c>
      <c r="B15" s="87"/>
      <c r="C15" s="87"/>
      <c r="D15" s="87"/>
      <c r="E15" s="87"/>
      <c r="F15" s="87"/>
      <c r="G15" s="88"/>
    </row>
    <row r="16" spans="1:8" x14ac:dyDescent="0.2">
      <c r="A16" s="23" t="s">
        <v>7</v>
      </c>
      <c r="B16" s="4">
        <v>199097472.7534</v>
      </c>
      <c r="C16" s="4">
        <v>121564510.3638</v>
      </c>
      <c r="D16" s="5">
        <v>63.779274195709746</v>
      </c>
      <c r="E16" s="4">
        <v>2119205776.6805</v>
      </c>
      <c r="F16" s="4">
        <v>1484476777.2418001</v>
      </c>
      <c r="G16" s="6">
        <v>42.757758771952247</v>
      </c>
    </row>
    <row r="17" spans="1:7" x14ac:dyDescent="0.2">
      <c r="A17" s="23" t="s">
        <v>14</v>
      </c>
      <c r="B17" s="4">
        <v>195944246.5034</v>
      </c>
      <c r="C17" s="4">
        <v>117796585.3638</v>
      </c>
      <c r="D17" s="5">
        <v>66.341193930410398</v>
      </c>
      <c r="E17" s="4">
        <v>2062662821.4705</v>
      </c>
      <c r="F17" s="4">
        <v>1468667141.1118</v>
      </c>
      <c r="G17" s="6">
        <v>40.444540749310811</v>
      </c>
    </row>
    <row r="18" spans="1:7" ht="12.75" customHeight="1" x14ac:dyDescent="0.2">
      <c r="A18" s="23" t="s">
        <v>15</v>
      </c>
      <c r="B18" s="4">
        <v>3153226.25</v>
      </c>
      <c r="C18" s="4">
        <v>3767925</v>
      </c>
      <c r="D18" s="5">
        <v>-16.313985814473487</v>
      </c>
      <c r="E18" s="4">
        <v>56542955.210000001</v>
      </c>
      <c r="F18" s="4">
        <v>15809636.130000001</v>
      </c>
      <c r="G18" s="6">
        <v>257.64868176001465</v>
      </c>
    </row>
    <row r="19" spans="1:7" x14ac:dyDescent="0.2">
      <c r="A19" s="23" t="s">
        <v>10</v>
      </c>
      <c r="B19" s="4">
        <v>165184</v>
      </c>
      <c r="C19" s="4">
        <v>105882</v>
      </c>
      <c r="D19" s="5">
        <v>56.007631136548227</v>
      </c>
      <c r="E19" s="4">
        <v>1600963</v>
      </c>
      <c r="F19" s="4">
        <v>1216739</v>
      </c>
      <c r="G19" s="6">
        <v>31.578177406987031</v>
      </c>
    </row>
    <row r="20" spans="1:7" x14ac:dyDescent="0.2">
      <c r="A20" s="23" t="s">
        <v>16</v>
      </c>
      <c r="B20" s="24">
        <v>274.42</v>
      </c>
      <c r="C20" s="24">
        <v>247.64</v>
      </c>
      <c r="D20" s="5">
        <v>10.814084962041681</v>
      </c>
      <c r="E20" s="24">
        <v>274.42</v>
      </c>
      <c r="F20" s="24">
        <v>247.64</v>
      </c>
      <c r="G20" s="6">
        <v>10.814084962041681</v>
      </c>
    </row>
    <row r="21" spans="1:7" x14ac:dyDescent="0.2">
      <c r="A21" s="86" t="s">
        <v>13</v>
      </c>
      <c r="B21" s="87" t="s">
        <v>17</v>
      </c>
      <c r="C21" s="87" t="s">
        <v>17</v>
      </c>
      <c r="D21" s="87" t="s">
        <v>17</v>
      </c>
      <c r="E21" s="87"/>
      <c r="F21" s="87"/>
      <c r="G21" s="88"/>
    </row>
    <row r="22" spans="1:7" x14ac:dyDescent="0.2">
      <c r="A22" s="23" t="s">
        <v>18</v>
      </c>
      <c r="B22" s="4">
        <v>8519315.0700000003</v>
      </c>
      <c r="C22" s="4">
        <v>5121590.67</v>
      </c>
      <c r="D22" s="5">
        <v>66.341193955666128</v>
      </c>
      <c r="E22" s="4">
        <v>9775653.1799999997</v>
      </c>
      <c r="F22" s="4">
        <v>6927675.1900000004</v>
      </c>
      <c r="G22" s="6">
        <v>41.110154732875095</v>
      </c>
    </row>
    <row r="23" spans="1:7" ht="12.75" customHeight="1" x14ac:dyDescent="0.2">
      <c r="A23" s="23" t="s">
        <v>19</v>
      </c>
      <c r="B23" s="4">
        <v>137096.79</v>
      </c>
      <c r="C23" s="4">
        <v>163822.82999999999</v>
      </c>
      <c r="D23" s="5">
        <v>-16.313989936567442</v>
      </c>
      <c r="E23" s="4">
        <v>267976.09000000003</v>
      </c>
      <c r="F23" s="4">
        <v>74573.759999999995</v>
      </c>
      <c r="G23" s="6">
        <v>259.34367530884862</v>
      </c>
    </row>
    <row r="24" spans="1:7" ht="13.5" thickBot="1" x14ac:dyDescent="0.25">
      <c r="A24" s="25" t="s">
        <v>20</v>
      </c>
      <c r="B24" s="2">
        <v>7182</v>
      </c>
      <c r="C24" s="2">
        <v>4604</v>
      </c>
      <c r="D24" s="9">
        <v>55.994787141615987</v>
      </c>
      <c r="E24" s="2">
        <v>7588</v>
      </c>
      <c r="F24" s="2">
        <v>5739</v>
      </c>
      <c r="G24" s="10">
        <v>32.218156473253188</v>
      </c>
    </row>
    <row r="25" spans="1:7" ht="13.5" thickBot="1" x14ac:dyDescent="0.25">
      <c r="A25" s="27"/>
      <c r="B25" s="28"/>
      <c r="C25" s="28"/>
      <c r="D25" s="29"/>
      <c r="E25" s="28"/>
      <c r="F25" s="28"/>
      <c r="G25" s="30"/>
    </row>
    <row r="26" spans="1:7" ht="27.6" customHeight="1" x14ac:dyDescent="0.2">
      <c r="A26" s="18" t="s">
        <v>2</v>
      </c>
      <c r="B26" s="19" t="str">
        <f t="shared" ref="B26:G26" si="1">B2</f>
        <v>Październik 2025</v>
      </c>
      <c r="C26" s="19" t="str">
        <f t="shared" si="1"/>
        <v>Październik 2024</v>
      </c>
      <c r="D26" s="20" t="str">
        <f t="shared" si="1"/>
        <v xml:space="preserve">Zmiana % </v>
      </c>
      <c r="E26" s="19" t="str">
        <f t="shared" si="1"/>
        <v>Styczeń - Październik 2025</v>
      </c>
      <c r="F26" s="19" t="str">
        <f t="shared" si="1"/>
        <v>Styczeń - Październik 2024</v>
      </c>
      <c r="G26" s="22" t="str">
        <f t="shared" si="1"/>
        <v>Zmiana %</v>
      </c>
    </row>
    <row r="27" spans="1:7" ht="13.5" thickBot="1" x14ac:dyDescent="0.25">
      <c r="A27" s="31" t="s">
        <v>7</v>
      </c>
      <c r="B27" s="2">
        <v>26232801.469999999</v>
      </c>
      <c r="C27" s="65">
        <v>3553748.02</v>
      </c>
      <c r="D27" s="77">
        <v>638.17280579167232</v>
      </c>
      <c r="E27" s="69">
        <v>155647196.72</v>
      </c>
      <c r="F27" s="65">
        <v>19341704.780000001</v>
      </c>
      <c r="G27" s="46">
        <v>704.72325728466615</v>
      </c>
    </row>
    <row r="28" spans="1:7" ht="13.5" customHeight="1" x14ac:dyDescent="0.2">
      <c r="A28" s="32"/>
      <c r="B28" s="28"/>
      <c r="C28" s="28"/>
      <c r="D28" s="33"/>
      <c r="E28" s="28"/>
      <c r="F28" s="28"/>
      <c r="G28" s="33"/>
    </row>
    <row r="29" spans="1:7" ht="13.5" thickBot="1" x14ac:dyDescent="0.25">
      <c r="A29" s="15" t="s">
        <v>21</v>
      </c>
      <c r="B29" s="34"/>
      <c r="C29" s="34"/>
      <c r="D29" s="26"/>
      <c r="E29" s="34"/>
      <c r="F29" s="34"/>
      <c r="G29" s="26"/>
    </row>
    <row r="30" spans="1:7" ht="24.6" customHeight="1" x14ac:dyDescent="0.2">
      <c r="A30" s="18" t="s">
        <v>22</v>
      </c>
      <c r="B30" s="19" t="str">
        <f t="shared" ref="B30:G30" si="2">B2</f>
        <v>Październik 2025</v>
      </c>
      <c r="C30" s="19" t="str">
        <f t="shared" si="2"/>
        <v>Październik 2024</v>
      </c>
      <c r="D30" s="20" t="str">
        <f t="shared" si="2"/>
        <v xml:space="preserve">Zmiana % </v>
      </c>
      <c r="E30" s="21" t="str">
        <f t="shared" si="2"/>
        <v>Styczeń - Październik 2025</v>
      </c>
      <c r="F30" s="19" t="str">
        <f t="shared" si="2"/>
        <v>Styczeń - Październik 2024</v>
      </c>
      <c r="G30" s="22" t="str">
        <f t="shared" si="2"/>
        <v>Zmiana %</v>
      </c>
    </row>
    <row r="31" spans="1:7" x14ac:dyDescent="0.2">
      <c r="A31" s="86" t="s">
        <v>12</v>
      </c>
      <c r="B31" s="87"/>
      <c r="C31" s="87"/>
      <c r="D31" s="87"/>
      <c r="E31" s="87"/>
      <c r="F31" s="87"/>
      <c r="G31" s="88"/>
    </row>
    <row r="32" spans="1:7" ht="24" customHeight="1" x14ac:dyDescent="0.2">
      <c r="A32" s="35" t="s">
        <v>23</v>
      </c>
      <c r="B32" s="36">
        <v>771891</v>
      </c>
      <c r="C32" s="36">
        <v>820572</v>
      </c>
      <c r="D32" s="80">
        <v>-5.9325689884617061</v>
      </c>
      <c r="E32" s="36">
        <v>10474803</v>
      </c>
      <c r="F32" s="36">
        <v>11524150</v>
      </c>
      <c r="G32" s="80">
        <v>-9.1056346888924615</v>
      </c>
    </row>
    <row r="33" spans="1:11" x14ac:dyDescent="0.2">
      <c r="A33" s="3" t="s">
        <v>25</v>
      </c>
      <c r="B33" s="4">
        <v>441158</v>
      </c>
      <c r="C33" s="4">
        <v>563091</v>
      </c>
      <c r="D33" s="5">
        <v>-21.654226403902744</v>
      </c>
      <c r="E33" s="4">
        <v>5593187</v>
      </c>
      <c r="F33" s="4">
        <v>6917222</v>
      </c>
      <c r="G33" s="6">
        <v>-19.141137872978486</v>
      </c>
      <c r="H33" s="37"/>
    </row>
    <row r="34" spans="1:11" x14ac:dyDescent="0.2">
      <c r="A34" s="3" t="s">
        <v>26</v>
      </c>
      <c r="B34" s="4">
        <v>161460</v>
      </c>
      <c r="C34" s="4">
        <v>100424</v>
      </c>
      <c r="D34" s="5">
        <v>60.778300007966223</v>
      </c>
      <c r="E34" s="4">
        <v>1371583</v>
      </c>
      <c r="F34" s="4">
        <v>1193820</v>
      </c>
      <c r="G34" s="6">
        <v>14.890268214638724</v>
      </c>
      <c r="H34" s="37"/>
    </row>
    <row r="35" spans="1:11" x14ac:dyDescent="0.2">
      <c r="A35" s="3" t="s">
        <v>27</v>
      </c>
      <c r="B35" s="4">
        <v>153865</v>
      </c>
      <c r="C35" s="4">
        <v>138996</v>
      </c>
      <c r="D35" s="5">
        <v>10.697430141874587</v>
      </c>
      <c r="E35" s="4">
        <v>3340884</v>
      </c>
      <c r="F35" s="4">
        <v>3241433</v>
      </c>
      <c r="G35" s="6">
        <v>3.0681183291463965</v>
      </c>
      <c r="H35" s="37"/>
    </row>
    <row r="36" spans="1:11" x14ac:dyDescent="0.2">
      <c r="A36" s="3" t="s">
        <v>28</v>
      </c>
      <c r="B36" s="4">
        <v>0</v>
      </c>
      <c r="C36" s="4">
        <v>0</v>
      </c>
      <c r="D36" s="7" t="s">
        <v>72</v>
      </c>
      <c r="E36" s="4">
        <v>0</v>
      </c>
      <c r="F36" s="4">
        <v>0</v>
      </c>
      <c r="G36" s="6" t="s">
        <v>72</v>
      </c>
    </row>
    <row r="37" spans="1:11" x14ac:dyDescent="0.2">
      <c r="A37" s="3" t="s">
        <v>29</v>
      </c>
      <c r="B37" s="4">
        <v>15408</v>
      </c>
      <c r="C37" s="4">
        <v>18061</v>
      </c>
      <c r="D37" s="5">
        <v>-14.689109130169975</v>
      </c>
      <c r="E37" s="4">
        <v>169149</v>
      </c>
      <c r="F37" s="4">
        <v>171675</v>
      </c>
      <c r="G37" s="6">
        <v>-1.4713848842289212</v>
      </c>
    </row>
    <row r="38" spans="1:11" x14ac:dyDescent="0.2">
      <c r="A38" s="86" t="s">
        <v>13</v>
      </c>
      <c r="B38" s="87"/>
      <c r="C38" s="87"/>
      <c r="D38" s="87"/>
      <c r="E38" s="87"/>
      <c r="F38" s="87"/>
      <c r="G38" s="88"/>
    </row>
    <row r="39" spans="1:11" ht="12.75" customHeight="1" x14ac:dyDescent="0.2">
      <c r="A39" s="89" t="s">
        <v>23</v>
      </c>
      <c r="B39" s="90"/>
      <c r="C39" s="90"/>
      <c r="D39" s="90"/>
      <c r="E39" s="90"/>
      <c r="F39" s="90"/>
      <c r="G39" s="91"/>
    </row>
    <row r="40" spans="1:11" x14ac:dyDescent="0.2">
      <c r="A40" s="3" t="s">
        <v>25</v>
      </c>
      <c r="B40" s="4">
        <v>19181</v>
      </c>
      <c r="C40" s="4">
        <v>24482</v>
      </c>
      <c r="D40" s="5">
        <v>-21.652642757944619</v>
      </c>
      <c r="E40" s="4">
        <v>26508</v>
      </c>
      <c r="F40" s="4">
        <v>32628</v>
      </c>
      <c r="G40" s="6">
        <v>-18.756895917616767</v>
      </c>
    </row>
    <row r="41" spans="1:11" x14ac:dyDescent="0.2">
      <c r="A41" s="3" t="s">
        <v>26</v>
      </c>
      <c r="B41" s="4">
        <v>7020</v>
      </c>
      <c r="C41" s="4">
        <v>4366</v>
      </c>
      <c r="D41" s="5">
        <v>60.787906550618409</v>
      </c>
      <c r="E41" s="4">
        <v>6500</v>
      </c>
      <c r="F41" s="4">
        <v>5631</v>
      </c>
      <c r="G41" s="6">
        <v>15.432427632747281</v>
      </c>
    </row>
    <row r="42" spans="1:11" x14ac:dyDescent="0.2">
      <c r="A42" s="3" t="s">
        <v>27</v>
      </c>
      <c r="B42" s="4">
        <v>6690</v>
      </c>
      <c r="C42" s="4">
        <v>6043</v>
      </c>
      <c r="D42" s="5">
        <v>10.706602680787691</v>
      </c>
      <c r="E42" s="4">
        <v>15834</v>
      </c>
      <c r="F42" s="4">
        <v>15290</v>
      </c>
      <c r="G42" s="6">
        <v>3.5578809679529089</v>
      </c>
    </row>
    <row r="43" spans="1:11" x14ac:dyDescent="0.2">
      <c r="A43" s="3" t="s">
        <v>28</v>
      </c>
      <c r="B43" s="11">
        <v>0</v>
      </c>
      <c r="C43" s="4">
        <v>0</v>
      </c>
      <c r="D43" s="7" t="s">
        <v>72</v>
      </c>
      <c r="E43" s="11">
        <v>0</v>
      </c>
      <c r="F43" s="4">
        <v>0</v>
      </c>
      <c r="G43" s="6" t="s">
        <v>72</v>
      </c>
    </row>
    <row r="44" spans="1:11" x14ac:dyDescent="0.2">
      <c r="A44" s="12" t="s">
        <v>29</v>
      </c>
      <c r="B44" s="11">
        <v>670</v>
      </c>
      <c r="C44" s="11">
        <v>785</v>
      </c>
      <c r="D44" s="13">
        <v>-14.649681528662416</v>
      </c>
      <c r="E44" s="11">
        <v>802</v>
      </c>
      <c r="F44" s="11">
        <v>810</v>
      </c>
      <c r="G44" s="14">
        <v>-0.98765432098765205</v>
      </c>
    </row>
    <row r="45" spans="1:11" x14ac:dyDescent="0.2">
      <c r="A45" s="86" t="s">
        <v>24</v>
      </c>
      <c r="B45" s="87"/>
      <c r="C45" s="87"/>
      <c r="D45" s="87"/>
      <c r="E45" s="87"/>
      <c r="F45" s="87"/>
      <c r="G45" s="88"/>
      <c r="K45" s="38"/>
    </row>
    <row r="46" spans="1:11" x14ac:dyDescent="0.2">
      <c r="A46" s="3" t="s">
        <v>25</v>
      </c>
      <c r="B46" s="4">
        <v>78884</v>
      </c>
      <c r="C46" s="4">
        <v>62727</v>
      </c>
      <c r="D46" s="5">
        <v>25.757648221658936</v>
      </c>
      <c r="E46" s="4">
        <v>78884</v>
      </c>
      <c r="F46" s="4">
        <v>62727</v>
      </c>
      <c r="G46" s="6">
        <v>25.757648221658936</v>
      </c>
    </row>
    <row r="47" spans="1:11" x14ac:dyDescent="0.2">
      <c r="A47" s="3" t="s">
        <v>26</v>
      </c>
      <c r="B47" s="4">
        <v>76972</v>
      </c>
      <c r="C47" s="4">
        <v>49699</v>
      </c>
      <c r="D47" s="5">
        <v>54.876355661079693</v>
      </c>
      <c r="E47" s="4">
        <v>76972</v>
      </c>
      <c r="F47" s="4">
        <v>49699</v>
      </c>
      <c r="G47" s="6">
        <v>54.876355661079693</v>
      </c>
    </row>
    <row r="48" spans="1:11" x14ac:dyDescent="0.2">
      <c r="A48" s="3" t="s">
        <v>27</v>
      </c>
      <c r="B48" s="4">
        <v>408600</v>
      </c>
      <c r="C48" s="4">
        <v>333029</v>
      </c>
      <c r="D48" s="5">
        <v>22.692017812262598</v>
      </c>
      <c r="E48" s="4">
        <v>408600</v>
      </c>
      <c r="F48" s="4">
        <v>333029</v>
      </c>
      <c r="G48" s="6">
        <v>22.692017812262598</v>
      </c>
    </row>
    <row r="49" spans="1:8" x14ac:dyDescent="0.2">
      <c r="A49" s="3" t="s">
        <v>28</v>
      </c>
      <c r="B49" s="4">
        <v>0</v>
      </c>
      <c r="C49" s="4">
        <v>0</v>
      </c>
      <c r="D49" s="7" t="s">
        <v>72</v>
      </c>
      <c r="E49" s="4">
        <v>0</v>
      </c>
      <c r="F49" s="4">
        <v>0</v>
      </c>
      <c r="G49" s="6" t="s">
        <v>72</v>
      </c>
    </row>
    <row r="50" spans="1:8" ht="13.5" thickBot="1" x14ac:dyDescent="0.25">
      <c r="A50" s="1" t="s">
        <v>29</v>
      </c>
      <c r="B50" s="2">
        <v>8035</v>
      </c>
      <c r="C50" s="2">
        <v>10010</v>
      </c>
      <c r="D50" s="9">
        <v>-19.730269730269733</v>
      </c>
      <c r="E50" s="2">
        <v>8035</v>
      </c>
      <c r="F50" s="2">
        <v>10010</v>
      </c>
      <c r="G50" s="10">
        <v>-19.730269730269733</v>
      </c>
    </row>
    <row r="51" spans="1:8" ht="22.5" customHeight="1" x14ac:dyDescent="0.2">
      <c r="A51" s="32"/>
      <c r="B51" s="28"/>
      <c r="C51" s="28"/>
      <c r="D51" s="30"/>
      <c r="E51" s="28"/>
      <c r="F51" s="28"/>
      <c r="G51" s="30"/>
    </row>
    <row r="52" spans="1:8" ht="13.5" thickBot="1" x14ac:dyDescent="0.25">
      <c r="A52" s="15" t="s">
        <v>30</v>
      </c>
      <c r="B52" s="39"/>
      <c r="C52" s="26"/>
      <c r="D52" s="26"/>
      <c r="E52" s="39"/>
      <c r="F52" s="26"/>
      <c r="G52" s="26"/>
    </row>
    <row r="53" spans="1:8" ht="27" customHeight="1" x14ac:dyDescent="0.2">
      <c r="A53" s="18" t="s">
        <v>31</v>
      </c>
      <c r="B53" s="19" t="str">
        <f t="shared" ref="B53:G53" si="3">B2</f>
        <v>Październik 2025</v>
      </c>
      <c r="C53" s="19" t="str">
        <f t="shared" si="3"/>
        <v>Październik 2024</v>
      </c>
      <c r="D53" s="20" t="str">
        <f t="shared" si="3"/>
        <v xml:space="preserve">Zmiana % </v>
      </c>
      <c r="E53" s="21" t="str">
        <f t="shared" si="3"/>
        <v>Styczeń - Październik 2025</v>
      </c>
      <c r="F53" s="19" t="str">
        <f t="shared" si="3"/>
        <v>Styczeń - Październik 2024</v>
      </c>
      <c r="G53" s="22" t="str">
        <f t="shared" si="3"/>
        <v>Zmiana %</v>
      </c>
    </row>
    <row r="54" spans="1:8" x14ac:dyDescent="0.2">
      <c r="A54" s="3" t="s">
        <v>63</v>
      </c>
      <c r="B54" s="40">
        <v>150.79</v>
      </c>
      <c r="C54" s="40">
        <v>122.8</v>
      </c>
      <c r="D54" s="5">
        <v>22.793159609120515</v>
      </c>
      <c r="E54" s="40">
        <v>150.79</v>
      </c>
      <c r="F54" s="40">
        <v>122.8</v>
      </c>
      <c r="G54" s="6">
        <v>22.793159609120515</v>
      </c>
    </row>
    <row r="55" spans="1:8" x14ac:dyDescent="0.2">
      <c r="A55" s="3" t="s">
        <v>7</v>
      </c>
      <c r="B55" s="4">
        <v>991774670.31130004</v>
      </c>
      <c r="C55" s="4">
        <v>582753606.4059</v>
      </c>
      <c r="D55" s="5">
        <v>70.187650391048521</v>
      </c>
      <c r="E55" s="4">
        <v>7434790370.2060003</v>
      </c>
      <c r="F55" s="4">
        <v>5824464389.3181</v>
      </c>
      <c r="G55" s="6">
        <v>27.64762342510312</v>
      </c>
    </row>
    <row r="56" spans="1:8" x14ac:dyDescent="0.2">
      <c r="A56" s="3" t="s">
        <v>14</v>
      </c>
      <c r="B56" s="4">
        <v>991774670.31130004</v>
      </c>
      <c r="C56" s="4">
        <v>557023230.00590003</v>
      </c>
      <c r="D56" s="5">
        <v>78.049068133261713</v>
      </c>
      <c r="E56" s="4">
        <v>7372881056.4259996</v>
      </c>
      <c r="F56" s="4">
        <v>5197237667.4981003</v>
      </c>
      <c r="G56" s="6">
        <v>41.861533532201008</v>
      </c>
    </row>
    <row r="57" spans="1:8" x14ac:dyDescent="0.2">
      <c r="A57" s="3" t="s">
        <v>15</v>
      </c>
      <c r="B57" s="4">
        <v>0</v>
      </c>
      <c r="C57" s="4">
        <v>25730376.399999999</v>
      </c>
      <c r="D57" s="7">
        <v>-100</v>
      </c>
      <c r="E57" s="4">
        <v>61909313.780000001</v>
      </c>
      <c r="F57" s="4">
        <v>627226721.82000005</v>
      </c>
      <c r="G57" s="6">
        <v>-90.129675342855279</v>
      </c>
      <c r="H57" s="37"/>
    </row>
    <row r="58" spans="1:8" ht="15" customHeight="1" thickBot="1" x14ac:dyDescent="0.25">
      <c r="A58" s="1" t="s">
        <v>10</v>
      </c>
      <c r="B58" s="2">
        <v>14956</v>
      </c>
      <c r="C58" s="2">
        <v>16025</v>
      </c>
      <c r="D58" s="9">
        <v>-6.6708268330733178</v>
      </c>
      <c r="E58" s="2">
        <v>149475</v>
      </c>
      <c r="F58" s="2">
        <v>127269</v>
      </c>
      <c r="G58" s="10">
        <v>17.448082408127675</v>
      </c>
      <c r="H58" s="37"/>
    </row>
    <row r="59" spans="1:8" ht="13.5" thickBot="1" x14ac:dyDescent="0.25">
      <c r="A59" s="41"/>
      <c r="B59" s="42"/>
      <c r="C59" s="42"/>
      <c r="D59" s="43"/>
      <c r="E59" s="42"/>
      <c r="F59" s="42"/>
      <c r="G59" s="43"/>
    </row>
    <row r="60" spans="1:8" ht="26.1" customHeight="1" x14ac:dyDescent="0.2">
      <c r="A60" s="18" t="s">
        <v>32</v>
      </c>
      <c r="B60" s="19" t="str">
        <f t="shared" ref="B60:G60" si="4">B2</f>
        <v>Październik 2025</v>
      </c>
      <c r="C60" s="19" t="str">
        <f t="shared" si="4"/>
        <v>Październik 2024</v>
      </c>
      <c r="D60" s="20" t="str">
        <f t="shared" si="4"/>
        <v xml:space="preserve">Zmiana % </v>
      </c>
      <c r="E60" s="21" t="str">
        <f t="shared" si="4"/>
        <v>Styczeń - Październik 2025</v>
      </c>
      <c r="F60" s="19" t="str">
        <f t="shared" si="4"/>
        <v>Styczeń - Październik 2024</v>
      </c>
      <c r="G60" s="22" t="str">
        <f t="shared" si="4"/>
        <v>Zmiana %</v>
      </c>
    </row>
    <row r="61" spans="1:8" x14ac:dyDescent="0.2">
      <c r="A61" s="3" t="s">
        <v>64</v>
      </c>
      <c r="B61" s="81">
        <v>14811641885</v>
      </c>
      <c r="C61" s="81">
        <v>18561570625</v>
      </c>
      <c r="D61" s="82">
        <f>(B61-C61)/C61</f>
        <v>-0.20202647802602103</v>
      </c>
      <c r="E61" s="81">
        <v>120715131987.5</v>
      </c>
      <c r="F61" s="81">
        <v>135558130125</v>
      </c>
      <c r="G61" s="83">
        <f>(E61-F61)/F61</f>
        <v>-0.10949544762688206</v>
      </c>
    </row>
    <row r="62" spans="1:8" ht="12.75" customHeight="1" thickBot="1" x14ac:dyDescent="0.25">
      <c r="A62" s="1" t="s">
        <v>33</v>
      </c>
      <c r="B62" s="84">
        <v>124588238393.20993</v>
      </c>
      <c r="C62" s="84">
        <v>60903577506.309982</v>
      </c>
      <c r="D62" s="95">
        <f>(B62-C62)/C62</f>
        <v>1.0456637113033602</v>
      </c>
      <c r="E62" s="84">
        <v>1088583715240.4402</v>
      </c>
      <c r="F62" s="85">
        <v>555811883151.68091</v>
      </c>
      <c r="G62" s="96">
        <f>(E62-F62)/F62</f>
        <v>0.95854703405714337</v>
      </c>
    </row>
    <row r="63" spans="1:8" ht="22.5" customHeight="1" x14ac:dyDescent="0.2">
      <c r="A63" s="32"/>
      <c r="B63" s="44"/>
      <c r="C63" s="44"/>
      <c r="D63" s="78"/>
      <c r="E63" s="44"/>
      <c r="F63" s="44"/>
      <c r="G63" s="78"/>
      <c r="H63" s="37"/>
    </row>
    <row r="64" spans="1:8" ht="12.6" customHeight="1" thickBot="1" x14ac:dyDescent="0.25">
      <c r="A64" s="15" t="s">
        <v>34</v>
      </c>
      <c r="B64" s="26"/>
      <c r="C64" s="44"/>
      <c r="D64" s="26"/>
      <c r="E64" s="26"/>
      <c r="F64" s="26"/>
      <c r="G64" s="26"/>
    </row>
    <row r="65" spans="1:7" ht="24.6" customHeight="1" x14ac:dyDescent="0.2">
      <c r="A65" s="18" t="s">
        <v>35</v>
      </c>
      <c r="B65" s="19" t="str">
        <f t="shared" ref="B65:G65" si="5">B2</f>
        <v>Październik 2025</v>
      </c>
      <c r="C65" s="19" t="str">
        <f t="shared" si="5"/>
        <v>Październik 2024</v>
      </c>
      <c r="D65" s="20" t="str">
        <f t="shared" si="5"/>
        <v xml:space="preserve">Zmiana % </v>
      </c>
      <c r="E65" s="21" t="str">
        <f t="shared" si="5"/>
        <v>Styczeń - Październik 2025</v>
      </c>
      <c r="F65" s="19" t="str">
        <f t="shared" si="5"/>
        <v>Styczeń - Październik 2024</v>
      </c>
      <c r="G65" s="22" t="str">
        <f t="shared" si="5"/>
        <v>Zmiana %</v>
      </c>
    </row>
    <row r="66" spans="1:7" x14ac:dyDescent="0.2">
      <c r="A66" s="92" t="s">
        <v>36</v>
      </c>
      <c r="B66" s="93"/>
      <c r="C66" s="93"/>
      <c r="D66" s="93"/>
      <c r="E66" s="93"/>
      <c r="F66" s="93"/>
      <c r="G66" s="94"/>
    </row>
    <row r="67" spans="1:7" x14ac:dyDescent="0.2">
      <c r="A67" s="3" t="s">
        <v>37</v>
      </c>
      <c r="B67" s="4">
        <v>347844530.01999998</v>
      </c>
      <c r="C67" s="4">
        <v>245788490.63620001</v>
      </c>
      <c r="D67" s="5">
        <v>41.521895154503639</v>
      </c>
      <c r="E67" s="4">
        <v>2762167611.4990001</v>
      </c>
      <c r="F67" s="4">
        <v>2204469509.1616001</v>
      </c>
      <c r="G67" s="6">
        <v>25.298517399294983</v>
      </c>
    </row>
    <row r="68" spans="1:7" x14ac:dyDescent="0.2">
      <c r="A68" s="3" t="s">
        <v>38</v>
      </c>
      <c r="B68" s="4">
        <v>3365635.4</v>
      </c>
      <c r="C68" s="4">
        <v>3391764.76</v>
      </c>
      <c r="D68" s="5">
        <v>-0.77037653991074428</v>
      </c>
      <c r="E68" s="4">
        <v>28254309.829999998</v>
      </c>
      <c r="F68" s="4">
        <v>34793342.130000003</v>
      </c>
      <c r="G68" s="6">
        <v>-18.79391831795839</v>
      </c>
    </row>
    <row r="69" spans="1:7" x14ac:dyDescent="0.2">
      <c r="A69" s="12" t="s">
        <v>39</v>
      </c>
      <c r="B69" s="11">
        <v>476161.51</v>
      </c>
      <c r="C69" s="11">
        <v>118068.23</v>
      </c>
      <c r="D69" s="7">
        <v>303.29351087926028</v>
      </c>
      <c r="E69" s="11">
        <v>2733033.57</v>
      </c>
      <c r="F69" s="11">
        <v>802223.44</v>
      </c>
      <c r="G69" s="8">
        <v>240.68233782847335</v>
      </c>
    </row>
    <row r="70" spans="1:7" ht="13.5" thickBot="1" x14ac:dyDescent="0.25">
      <c r="A70" s="1" t="s">
        <v>67</v>
      </c>
      <c r="B70" s="2">
        <v>400135843.07999998</v>
      </c>
      <c r="C70" s="2">
        <v>122006906.935</v>
      </c>
      <c r="D70" s="45">
        <v>227.96163195348856</v>
      </c>
      <c r="E70" s="2">
        <v>2574711844.2750001</v>
      </c>
      <c r="F70" s="2">
        <v>1218842590.4349999</v>
      </c>
      <c r="G70" s="46">
        <v>111.24235930712727</v>
      </c>
    </row>
    <row r="71" spans="1:7" ht="21.75" customHeight="1" x14ac:dyDescent="0.2">
      <c r="A71" s="32"/>
      <c r="B71" s="28"/>
      <c r="C71" s="28"/>
      <c r="D71" s="47"/>
      <c r="E71" s="28"/>
      <c r="F71" s="28"/>
      <c r="G71" s="47"/>
    </row>
    <row r="72" spans="1:7" ht="13.5" thickBot="1" x14ac:dyDescent="0.25">
      <c r="A72" s="15" t="s">
        <v>40</v>
      </c>
      <c r="B72" s="48"/>
      <c r="C72" s="49"/>
      <c r="D72" s="33"/>
      <c r="E72" s="48"/>
      <c r="F72" s="49"/>
      <c r="G72" s="33"/>
    </row>
    <row r="73" spans="1:7" ht="25.35" customHeight="1" x14ac:dyDescent="0.2">
      <c r="A73" s="50" t="s">
        <v>41</v>
      </c>
      <c r="B73" s="51" t="str">
        <f t="shared" ref="B73:G73" si="6">B2</f>
        <v>Październik 2025</v>
      </c>
      <c r="C73" s="51" t="str">
        <f t="shared" si="6"/>
        <v>Październik 2024</v>
      </c>
      <c r="D73" s="52" t="str">
        <f t="shared" si="6"/>
        <v xml:space="preserve">Zmiana % </v>
      </c>
      <c r="E73" s="53" t="str">
        <f t="shared" si="6"/>
        <v>Styczeń - Październik 2025</v>
      </c>
      <c r="F73" s="51" t="str">
        <f t="shared" si="6"/>
        <v>Styczeń - Październik 2024</v>
      </c>
      <c r="G73" s="54" t="str">
        <f t="shared" si="6"/>
        <v>Zmiana %</v>
      </c>
    </row>
    <row r="74" spans="1:7" x14ac:dyDescent="0.2">
      <c r="A74" s="3" t="s">
        <v>42</v>
      </c>
      <c r="B74" s="4">
        <v>4063834.95</v>
      </c>
      <c r="C74" s="4">
        <v>4240531.8250000002</v>
      </c>
      <c r="D74" s="5">
        <v>-4.1668564767816587</v>
      </c>
      <c r="E74" s="4">
        <v>40977047.075000003</v>
      </c>
      <c r="F74" s="4">
        <v>41553529.600000001</v>
      </c>
      <c r="G74" s="6">
        <v>-1.3873250492781208</v>
      </c>
    </row>
    <row r="75" spans="1:7" ht="12.75" customHeight="1" thickBot="1" x14ac:dyDescent="0.25">
      <c r="A75" s="1" t="s">
        <v>43</v>
      </c>
      <c r="B75" s="2">
        <v>7793757</v>
      </c>
      <c r="C75" s="2">
        <v>9883416</v>
      </c>
      <c r="D75" s="55">
        <v>-21.143084536763403</v>
      </c>
      <c r="E75" s="2">
        <v>57324343</v>
      </c>
      <c r="F75" s="2">
        <v>69252943</v>
      </c>
      <c r="G75" s="10">
        <v>-17.224683144512717</v>
      </c>
    </row>
    <row r="76" spans="1:7" ht="13.5" thickBot="1" x14ac:dyDescent="0.25">
      <c r="A76" s="41"/>
      <c r="B76" s="44"/>
      <c r="C76" s="44"/>
      <c r="D76" s="56"/>
      <c r="E76" s="44"/>
      <c r="F76" s="44"/>
      <c r="G76" s="56"/>
    </row>
    <row r="77" spans="1:7" ht="25.35" customHeight="1" x14ac:dyDescent="0.2">
      <c r="A77" s="50" t="s">
        <v>44</v>
      </c>
      <c r="B77" s="51" t="str">
        <f>B2</f>
        <v>Październik 2025</v>
      </c>
      <c r="C77" s="51" t="str">
        <f>C2</f>
        <v>Październik 2024</v>
      </c>
      <c r="D77" s="52" t="str">
        <f>D2</f>
        <v xml:space="preserve">Zmiana % </v>
      </c>
      <c r="E77" s="53" t="str">
        <f>E2</f>
        <v>Styczeń - Październik 2025</v>
      </c>
      <c r="F77" s="51" t="str">
        <f>F2</f>
        <v>Styczeń - Październik 2024</v>
      </c>
      <c r="G77" s="54" t="str">
        <f>G73</f>
        <v>Zmiana %</v>
      </c>
    </row>
    <row r="78" spans="1:7" x14ac:dyDescent="0.2">
      <c r="A78" s="3" t="s">
        <v>65</v>
      </c>
      <c r="B78" s="4">
        <v>1019562.1409999999</v>
      </c>
      <c r="C78" s="4">
        <v>1068793.79</v>
      </c>
      <c r="D78" s="5">
        <v>-4.6062813482477374</v>
      </c>
      <c r="E78" s="4">
        <v>14840931.595000001</v>
      </c>
      <c r="F78" s="4">
        <v>14715021.399999999</v>
      </c>
      <c r="G78" s="6">
        <v>0.85565757315176028</v>
      </c>
    </row>
    <row r="79" spans="1:7" x14ac:dyDescent="0.2">
      <c r="A79" s="3" t="s">
        <v>43</v>
      </c>
      <c r="B79" s="4">
        <v>0</v>
      </c>
      <c r="C79" s="57">
        <v>0</v>
      </c>
      <c r="D79" s="7" t="s">
        <v>72</v>
      </c>
      <c r="E79" s="57">
        <v>0</v>
      </c>
      <c r="F79" s="57">
        <v>0</v>
      </c>
      <c r="G79" s="8" t="s">
        <v>72</v>
      </c>
    </row>
    <row r="80" spans="1:7" ht="12.75" customHeight="1" thickBot="1" x14ac:dyDescent="0.25">
      <c r="A80" s="58" t="s">
        <v>66</v>
      </c>
      <c r="B80" s="59">
        <v>10321.839</v>
      </c>
      <c r="C80" s="60">
        <v>6807.6469999999999</v>
      </c>
      <c r="D80" s="61">
        <v>51.621242993357328</v>
      </c>
      <c r="E80" s="60">
        <v>103798.94699999999</v>
      </c>
      <c r="F80" s="60">
        <v>88992.854000000007</v>
      </c>
      <c r="G80" s="62">
        <v>16.637395402556681</v>
      </c>
    </row>
    <row r="81" spans="1:7" ht="13.5" thickBot="1" x14ac:dyDescent="0.25">
      <c r="A81" s="32"/>
      <c r="B81" s="48"/>
      <c r="C81" s="48"/>
      <c r="D81" s="63"/>
      <c r="E81" s="48"/>
      <c r="F81" s="48"/>
      <c r="G81" s="63"/>
    </row>
    <row r="82" spans="1:7" ht="26.1" customHeight="1" x14ac:dyDescent="0.2">
      <c r="A82" s="50" t="s">
        <v>45</v>
      </c>
      <c r="B82" s="51" t="str">
        <f>B2</f>
        <v>Październik 2025</v>
      </c>
      <c r="C82" s="51" t="str">
        <f>C2</f>
        <v>Październik 2024</v>
      </c>
      <c r="D82" s="52" t="str">
        <f>D14</f>
        <v xml:space="preserve">Zmiana % </v>
      </c>
      <c r="E82" s="53" t="str">
        <f>E2</f>
        <v>Styczeń - Październik 2025</v>
      </c>
      <c r="F82" s="51" t="str">
        <f>F2</f>
        <v>Styczeń - Październik 2024</v>
      </c>
      <c r="G82" s="54" t="str">
        <f>G77</f>
        <v>Zmiana %</v>
      </c>
    </row>
    <row r="83" spans="1:7" x14ac:dyDescent="0.2">
      <c r="A83" s="3" t="s">
        <v>42</v>
      </c>
      <c r="B83" s="4">
        <v>3266959</v>
      </c>
      <c r="C83" s="64">
        <v>2482886</v>
      </c>
      <c r="D83" s="7">
        <v>31.57909787239527</v>
      </c>
      <c r="E83" s="4">
        <v>26434917</v>
      </c>
      <c r="F83" s="64">
        <v>18217184</v>
      </c>
      <c r="G83" s="8">
        <v>45.109787550040664</v>
      </c>
    </row>
    <row r="84" spans="1:7" ht="12.75" customHeight="1" thickBot="1" x14ac:dyDescent="0.25">
      <c r="A84" s="1" t="s">
        <v>43</v>
      </c>
      <c r="B84" s="2">
        <v>17170266</v>
      </c>
      <c r="C84" s="65">
        <v>7124575</v>
      </c>
      <c r="D84" s="66">
        <v>141.00056494597922</v>
      </c>
      <c r="E84" s="2">
        <v>145149254</v>
      </c>
      <c r="F84" s="65">
        <v>92622230</v>
      </c>
      <c r="G84" s="67">
        <v>56.711033625513011</v>
      </c>
    </row>
    <row r="85" spans="1:7" ht="12.6" customHeight="1" thickBot="1" x14ac:dyDescent="0.25">
      <c r="B85" s="44"/>
      <c r="C85" s="44"/>
      <c r="D85" s="56"/>
      <c r="E85" s="44"/>
      <c r="F85" s="44"/>
      <c r="G85" s="56"/>
    </row>
    <row r="86" spans="1:7" ht="19.5" customHeight="1" x14ac:dyDescent="0.2">
      <c r="A86" s="68" t="s">
        <v>46</v>
      </c>
      <c r="B86" s="51" t="str">
        <f t="shared" ref="B86:G86" si="7">B14</f>
        <v>Październik 2025</v>
      </c>
      <c r="C86" s="51" t="str">
        <f t="shared" si="7"/>
        <v>Październik 2024</v>
      </c>
      <c r="D86" s="52" t="str">
        <f t="shared" si="7"/>
        <v xml:space="preserve">Zmiana % </v>
      </c>
      <c r="E86" s="53" t="str">
        <f t="shared" si="7"/>
        <v>Styczeń - Październik 2025</v>
      </c>
      <c r="F86" s="51" t="str">
        <f t="shared" si="7"/>
        <v>Styczeń - Październik 2024</v>
      </c>
      <c r="G86" s="54" t="str">
        <f t="shared" si="7"/>
        <v>Zmiana %</v>
      </c>
    </row>
    <row r="87" spans="1:7" ht="12.6" customHeight="1" x14ac:dyDescent="0.2">
      <c r="A87" s="3" t="s">
        <v>47</v>
      </c>
      <c r="B87" s="4">
        <v>6434305</v>
      </c>
      <c r="C87" s="64">
        <v>4102688</v>
      </c>
      <c r="D87" s="7">
        <v>56.831448065268432</v>
      </c>
      <c r="E87" s="57">
        <v>45332364</v>
      </c>
      <c r="F87" s="64">
        <v>46592210</v>
      </c>
      <c r="G87" s="8">
        <v>-2.7039842068019526</v>
      </c>
    </row>
    <row r="88" spans="1:7" ht="13.5" thickBot="1" x14ac:dyDescent="0.25">
      <c r="A88" s="1" t="s">
        <v>48</v>
      </c>
      <c r="B88" s="2">
        <v>0</v>
      </c>
      <c r="C88" s="65">
        <v>0</v>
      </c>
      <c r="D88" s="65" t="s">
        <v>72</v>
      </c>
      <c r="E88" s="69">
        <v>0</v>
      </c>
      <c r="F88" s="65">
        <v>0</v>
      </c>
      <c r="G88" s="67" t="s">
        <v>72</v>
      </c>
    </row>
    <row r="89" spans="1:7" ht="12.6" customHeight="1" thickBot="1" x14ac:dyDescent="0.25">
      <c r="A89" s="27"/>
      <c r="B89" s="70"/>
      <c r="C89" s="70"/>
      <c r="D89" s="71"/>
      <c r="E89" s="70"/>
      <c r="F89" s="70"/>
      <c r="G89" s="72"/>
    </row>
    <row r="90" spans="1:7" ht="19.5" customHeight="1" x14ac:dyDescent="0.2">
      <c r="A90" s="50" t="s">
        <v>49</v>
      </c>
      <c r="B90" s="51" t="str">
        <f>B2</f>
        <v>Październik 2025</v>
      </c>
      <c r="C90" s="51" t="str">
        <f t="shared" ref="C90:G90" si="8">C2</f>
        <v>Październik 2024</v>
      </c>
      <c r="D90" s="51" t="str">
        <f t="shared" si="8"/>
        <v xml:space="preserve">Zmiana % </v>
      </c>
      <c r="E90" s="51" t="str">
        <f t="shared" si="8"/>
        <v>Styczeń - Październik 2025</v>
      </c>
      <c r="F90" s="51" t="str">
        <f t="shared" si="8"/>
        <v>Styczeń - Październik 2024</v>
      </c>
      <c r="G90" s="73" t="str">
        <f t="shared" si="8"/>
        <v>Zmiana %</v>
      </c>
    </row>
    <row r="91" spans="1:7" ht="12.6" customHeight="1" x14ac:dyDescent="0.2">
      <c r="A91" s="3" t="s">
        <v>50</v>
      </c>
      <c r="B91" s="4">
        <v>0</v>
      </c>
      <c r="C91" s="4">
        <v>0</v>
      </c>
      <c r="D91" s="7" t="s">
        <v>72</v>
      </c>
      <c r="E91" s="4">
        <v>0</v>
      </c>
      <c r="F91" s="4">
        <v>0</v>
      </c>
      <c r="G91" s="8" t="s">
        <v>72</v>
      </c>
    </row>
    <row r="92" spans="1:7" x14ac:dyDescent="0.2">
      <c r="A92" s="3" t="s">
        <v>51</v>
      </c>
      <c r="B92" s="4">
        <v>0</v>
      </c>
      <c r="C92" s="57">
        <v>0</v>
      </c>
      <c r="D92" s="7" t="s">
        <v>72</v>
      </c>
      <c r="E92" s="57">
        <v>0</v>
      </c>
      <c r="F92" s="57">
        <v>0</v>
      </c>
      <c r="G92" s="8" t="s">
        <v>72</v>
      </c>
    </row>
    <row r="93" spans="1:7" ht="12.6" customHeight="1" x14ac:dyDescent="0.2">
      <c r="A93" s="3" t="s">
        <v>52</v>
      </c>
      <c r="B93" s="4">
        <v>0</v>
      </c>
      <c r="C93" s="57">
        <v>0</v>
      </c>
      <c r="D93" s="7" t="s">
        <v>72</v>
      </c>
      <c r="E93" s="57">
        <v>0</v>
      </c>
      <c r="F93" s="57">
        <v>0</v>
      </c>
      <c r="G93" s="8" t="s">
        <v>72</v>
      </c>
    </row>
    <row r="94" spans="1:7" ht="12.6" customHeight="1" thickBot="1" x14ac:dyDescent="0.25">
      <c r="A94" s="1" t="s">
        <v>53</v>
      </c>
      <c r="B94" s="59">
        <v>0</v>
      </c>
      <c r="C94" s="60">
        <v>0</v>
      </c>
      <c r="D94" s="60" t="s">
        <v>72</v>
      </c>
      <c r="E94" s="60">
        <v>0</v>
      </c>
      <c r="F94" s="60">
        <v>0</v>
      </c>
      <c r="G94" s="67" t="s">
        <v>72</v>
      </c>
    </row>
    <row r="95" spans="1:7" x14ac:dyDescent="0.2">
      <c r="A95" s="74" t="s">
        <v>54</v>
      </c>
      <c r="B95" s="75"/>
      <c r="C95" s="75"/>
      <c r="D95" s="75"/>
      <c r="E95" s="75"/>
      <c r="F95" s="75"/>
      <c r="G95" s="75"/>
    </row>
    <row r="96" spans="1:7" ht="12.6" customHeight="1" x14ac:dyDescent="0.2">
      <c r="A96" s="74" t="s">
        <v>55</v>
      </c>
      <c r="B96" s="75"/>
      <c r="C96" s="75"/>
      <c r="D96" s="75"/>
      <c r="E96" s="75"/>
      <c r="F96" s="75"/>
      <c r="G96" s="75"/>
    </row>
    <row r="97" spans="1:7" x14ac:dyDescent="0.2">
      <c r="A97" s="74" t="s">
        <v>56</v>
      </c>
      <c r="B97" s="75"/>
      <c r="C97" s="75"/>
      <c r="D97" s="75"/>
      <c r="E97" s="75"/>
      <c r="F97" s="75"/>
      <c r="G97" s="75"/>
    </row>
    <row r="98" spans="1:7" x14ac:dyDescent="0.2">
      <c r="A98" s="74" t="s">
        <v>57</v>
      </c>
      <c r="B98" s="76"/>
      <c r="C98" s="76"/>
      <c r="D98" s="76"/>
      <c r="E98" s="76"/>
      <c r="F98" s="76"/>
      <c r="G98" s="76"/>
    </row>
    <row r="99" spans="1:7" x14ac:dyDescent="0.2">
      <c r="A99" s="74" t="s">
        <v>58</v>
      </c>
      <c r="B99" s="75"/>
      <c r="C99" s="75"/>
      <c r="D99" s="75"/>
      <c r="E99" s="75"/>
      <c r="F99" s="75"/>
      <c r="G99" s="75"/>
    </row>
    <row r="100" spans="1:7" x14ac:dyDescent="0.2">
      <c r="A100" s="74" t="s">
        <v>59</v>
      </c>
      <c r="B100" s="75"/>
      <c r="C100" s="75"/>
      <c r="D100" s="75"/>
      <c r="E100" s="75"/>
      <c r="F100" s="75"/>
      <c r="G100" s="75"/>
    </row>
    <row r="101" spans="1:7" x14ac:dyDescent="0.2">
      <c r="A101" s="74" t="s">
        <v>60</v>
      </c>
      <c r="B101" s="76"/>
      <c r="C101" s="76"/>
      <c r="D101" s="76"/>
      <c r="E101" s="76"/>
      <c r="F101" s="76"/>
      <c r="G101" s="76"/>
    </row>
    <row r="102" spans="1:7" x14ac:dyDescent="0.2">
      <c r="A102" s="74" t="s">
        <v>61</v>
      </c>
      <c r="B102" s="74"/>
      <c r="C102" s="74"/>
      <c r="D102" s="74"/>
    </row>
    <row r="103" spans="1:7" x14ac:dyDescent="0.2">
      <c r="A103" s="74" t="s">
        <v>62</v>
      </c>
      <c r="B103" s="76"/>
      <c r="C103" s="76"/>
      <c r="D103" s="76"/>
      <c r="E103" s="76"/>
      <c r="F103" s="76"/>
      <c r="G103" s="76"/>
    </row>
    <row r="104" spans="1:7" x14ac:dyDescent="0.2">
      <c r="A104" s="74"/>
      <c r="B104" s="76"/>
      <c r="C104" s="76"/>
      <c r="D104" s="76"/>
      <c r="E104" s="76"/>
      <c r="F104" s="76"/>
      <c r="G104" s="76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0" orientation="portrait" r:id="rId1"/>
  <headerFooter>
    <oddHeader>&amp;LAktywność inwestorów na rynkach Grupy GPW w październiku 2025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672B47B8-4D7F-4667-BE88-A964D26AF8C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Grupa GPW_obroty</dc:title>
  <dc:creator>Szulgowicz Anna</dc:creator>
  <cp:keywords>#Kategoria: [Publiczne/Dane osobowe &lt; 10 wpisów]# </cp:keywords>
  <cp:lastModifiedBy>Kucharski Łukasz</cp:lastModifiedBy>
  <cp:lastPrinted>2024-08-01T14:48:11Z</cp:lastPrinted>
  <dcterms:created xsi:type="dcterms:W3CDTF">2011-04-28T11:46:19Z</dcterms:created>
  <dcterms:modified xsi:type="dcterms:W3CDTF">2025-11-03T16:09:10Z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ea4a6544-a6bc-4b39-ac80-4580e5738d5d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