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11\"/>
    </mc:Choice>
  </mc:AlternateContent>
  <bookViews>
    <workbookView xWindow="0" yWindow="0" windowWidth="23040" windowHeight="12096"/>
  </bookViews>
  <sheets>
    <sheet name="tabela" sheetId="1" r:id="rId1"/>
  </sheets>
  <externalReferences>
    <externalReference r:id="rId2"/>
  </externalReference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12" i="1" l="1"/>
  <c r="E12" i="1"/>
  <c r="G12" i="1" s="1"/>
  <c r="D12" i="1"/>
  <c r="C12" i="1"/>
  <c r="B12" i="1"/>
  <c r="F11" i="1"/>
  <c r="G11" i="1" s="1"/>
  <c r="E11" i="1"/>
  <c r="C11" i="1"/>
  <c r="B11" i="1"/>
  <c r="D11" i="1" s="1"/>
  <c r="F10" i="1"/>
  <c r="E10" i="1"/>
  <c r="G10" i="1" s="1"/>
  <c r="D10" i="1"/>
  <c r="C10" i="1"/>
  <c r="B10" i="1"/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<sst xmlns="http://schemas.openxmlformats.org/spreadsheetml/2006/main" count="111" uniqueCount="68">
  <si>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</si>
  <si>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</si>
  <si>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</si>
  <si>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</si>
  <si>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</si>
  <si>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</si>
  <si>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</si>
  <si>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</si>
  <si>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</si>
  <si>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</si>
  <si>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</si>
  <si>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</si>
  <si>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</si>
  <si>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</si>
  <si>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</si>
  <si>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</si>
  <si>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</si>
  <si>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</si>
  <si>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</si>
  <si>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</si>
  <si>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</si>
  <si>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</si>
  <si>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</si>
  <si>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</si>
  <si>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</si>
  <si>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</si>
  <si>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</si>
  <si>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</si>
  <si>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</si>
  <si>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</si>
  <si>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</si>
  <si>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</si>
  <si>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</si>
  <si>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</si>
  <si>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</si>
  <si>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</si>
  <si>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</si>
  <si>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</si>
  <si>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</si>
  <si>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</si>
  <si>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</si>
  <si>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</si>
  <si>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</si>
  <si>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</si>
  <si>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</si>
  <si>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</si>
  <si>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</si>
  <si>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</si>
  <si>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</si>
  <si>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</si>
  <si>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</si>
  <si>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</si>
  <si>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</si>
  <si>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</si>
  <si>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</si>
  <si>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</si>
  <si>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</si>
  <si>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</si>
  <si>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</si>
  <si>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</si>
  <si>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</si>
  <si>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</si>
  <si>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</si>
  <si>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Listopad 2017</t>
  </si>
  <si>
    <t>Listopad 2016</t>
  </si>
  <si>
    <t>Styczeń - Listopad 2017</t>
  </si>
  <si>
    <t>Styczeń - Listopad 2016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</si>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</sst>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z_ł_-;\-* #,##0.00\ _z_ł_-;_-* &quot;-&quot;??\ _z_ł_-;_-@_-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9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8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5" fontId="14" fillId="0" borderId="16" xfId="0" applyNumberFormat="1" applyFont="1" applyBorder="1" applyAlignment="1">
      <alignment vertical="top" wrapText="1"/>
    </xf>
    <xf numFmtId="165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5" fontId="14" fillId="0" borderId="1" xfId="0" quotePrefix="1" applyNumberFormat="1" applyFont="1" applyBorder="1" applyAlignment="1">
      <alignment horizontal="right" vertical="top" wrapText="1"/>
    </xf>
    <xf numFmtId="165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5" fontId="14" fillId="0" borderId="16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5" fontId="14" fillId="0" borderId="20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vertical="top" wrapText="1"/>
    </xf>
    <xf numFmtId="165" fontId="14" fillId="0" borderId="21" xfId="0" applyNumberFormat="1" applyFont="1" applyBorder="1" applyAlignment="1">
      <alignment vertical="top" wrapText="1"/>
    </xf>
    <xf numFmtId="165" fontId="14" fillId="0" borderId="23" xfId="0" applyNumberFormat="1" applyFont="1" applyBorder="1" applyAlignment="1">
      <alignment vertical="top" wrapText="1"/>
    </xf>
    <xf numFmtId="166" fontId="14" fillId="0" borderId="1" xfId="0" applyNumberFormat="1" applyFont="1" applyBorder="1" applyAlignment="1">
      <alignment vertical="top" wrapText="1"/>
    </xf>
    <xf numFmtId="165" fontId="14" fillId="0" borderId="12" xfId="0" applyNumberFormat="1" applyFont="1" applyBorder="1" applyAlignment="1">
      <alignment vertical="top" wrapText="1"/>
    </xf>
    <xf numFmtId="165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5" fontId="14" fillId="0" borderId="12" xfId="0" quotePrefix="1" applyNumberFormat="1" applyFont="1" applyBorder="1" applyAlignment="1">
      <alignment horizontal="right" vertical="top" wrapText="1"/>
    </xf>
    <xf numFmtId="166" fontId="14" fillId="0" borderId="13" xfId="0" quotePrefix="1" applyNumberFormat="1" applyFont="1" applyBorder="1" applyAlignment="1">
      <alignment horizontal="right" vertical="top" wrapText="1"/>
    </xf>
    <xf numFmtId="165" fontId="14" fillId="0" borderId="18" xfId="0" applyNumberFormat="1" applyFont="1" applyBorder="1" applyAlignment="1">
      <alignment vertical="top" wrapText="1"/>
    </xf>
    <xf numFmtId="165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5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14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a%202017_11_komunikat_obroty_GP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dane"/>
    </sheetNames>
    <sheetDataSet>
      <sheetData sheetId="0" refreshError="1"/>
      <sheetData sheetId="1">
        <row r="8">
          <cell r="C8">
            <v>1017474035.11</v>
          </cell>
          <cell r="D8">
            <v>900133813.67999995</v>
          </cell>
          <cell r="E8">
            <v>952458261.75</v>
          </cell>
          <cell r="F8">
            <v>730537968.5</v>
          </cell>
        </row>
        <row r="9">
          <cell r="C9">
            <v>27807001.510000002</v>
          </cell>
          <cell r="D9">
            <v>31720238.73</v>
          </cell>
          <cell r="E9">
            <v>100440041.95</v>
          </cell>
          <cell r="F9">
            <v>49490136.289999999</v>
          </cell>
        </row>
        <row r="10">
          <cell r="C10">
            <v>81122</v>
          </cell>
          <cell r="D10">
            <v>73580</v>
          </cell>
          <cell r="E10">
            <v>80221</v>
          </cell>
          <cell r="F10">
            <v>69358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K3" sqref="K3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7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29" t="s">
        <v>66</v>
      </c>
      <c r="G2" s="32" t="s">
        <v>1</v>
      </c>
    </row>
    <row r="3" spans="1:11" x14ac:dyDescent="0.2">
      <c r="A3" s="77" t="s">
        <v>7</v>
      </c>
      <c r="B3" s="78"/>
      <c r="C3" s="78"/>
      <c r="D3" s="78"/>
      <c r="E3" s="78"/>
      <c r="F3" s="78"/>
      <c r="G3" s="79"/>
    </row>
    <row r="4" spans="1:11" x14ac:dyDescent="0.2">
      <c r="A4" s="33" t="s">
        <v>16</v>
      </c>
      <c r="B4" s="73">
        <v>21950901769.009998</v>
      </c>
      <c r="C4" s="73">
        <v>18637081048.130001</v>
      </c>
      <c r="D4" s="68">
        <v>17.780792562537574</v>
      </c>
      <c r="E4" s="73">
        <v>243219508153.94</v>
      </c>
      <c r="F4" s="73">
        <v>179406464101.79001</v>
      </c>
      <c r="G4" s="74">
        <v>35.568977055333036</v>
      </c>
    </row>
    <row r="5" spans="1:11" x14ac:dyDescent="0.2">
      <c r="A5" s="33" t="s">
        <v>42</v>
      </c>
      <c r="B5" s="73">
        <v>21366954737.290001</v>
      </c>
      <c r="C5" s="73">
        <v>18002676273.52</v>
      </c>
      <c r="D5" s="68">
        <v>18.687657394131406</v>
      </c>
      <c r="E5" s="73">
        <v>220017858463.66</v>
      </c>
      <c r="F5" s="73">
        <v>168023732754.67999</v>
      </c>
      <c r="G5" s="74">
        <v>30.944512930737634</v>
      </c>
      <c r="H5" s="1"/>
    </row>
    <row r="6" spans="1:11" ht="12.75" customHeight="1" x14ac:dyDescent="0.2">
      <c r="A6" s="33" t="s">
        <v>43</v>
      </c>
      <c r="B6" s="73">
        <v>583947031.72000003</v>
      </c>
      <c r="C6" s="73">
        <v>634404774.61000001</v>
      </c>
      <c r="D6" s="68">
        <v>-7.9535566107646112</v>
      </c>
      <c r="E6" s="73">
        <v>23201649690.279999</v>
      </c>
      <c r="F6" s="73">
        <v>11382731347.110001</v>
      </c>
      <c r="G6" s="75">
        <v>103.83200642059202</v>
      </c>
      <c r="K6" s="21"/>
    </row>
    <row r="7" spans="1:11" x14ac:dyDescent="0.2">
      <c r="A7" s="33" t="s">
        <v>39</v>
      </c>
      <c r="B7" s="73">
        <v>1703558</v>
      </c>
      <c r="C7" s="73">
        <v>1471608</v>
      </c>
      <c r="D7" s="68">
        <v>15.761670227397516</v>
      </c>
      <c r="E7" s="73">
        <v>18531094</v>
      </c>
      <c r="F7" s="73">
        <v>15952429</v>
      </c>
      <c r="G7" s="75">
        <v>16.164716984479298</v>
      </c>
      <c r="K7" s="21"/>
    </row>
    <row r="8" spans="1:11" x14ac:dyDescent="0.2">
      <c r="A8" s="33" t="s">
        <v>5</v>
      </c>
      <c r="B8" s="76">
        <v>62440.31</v>
      </c>
      <c r="C8" s="76">
        <v>48618.64</v>
      </c>
      <c r="D8" s="68">
        <v>28.428746670001459</v>
      </c>
      <c r="E8" s="76">
        <v>62440.31</v>
      </c>
      <c r="F8" s="76">
        <v>48618.64</v>
      </c>
      <c r="G8" s="75">
        <v>28.428746670001459</v>
      </c>
      <c r="K8" s="21"/>
    </row>
    <row r="9" spans="1:11" x14ac:dyDescent="0.2">
      <c r="A9" s="77" t="s">
        <v>19</v>
      </c>
      <c r="B9" s="78"/>
      <c r="C9" s="78"/>
      <c r="D9" s="78"/>
      <c r="E9" s="78"/>
      <c r="F9" s="78"/>
      <c r="G9" s="79"/>
    </row>
    <row r="10" spans="1:11" x14ac:dyDescent="0.2">
      <c r="A10" s="33" t="s">
        <v>37</v>
      </c>
      <c r="B10" s="73">
        <f>[1]dane!C8</f>
        <v>1017474035.11</v>
      </c>
      <c r="C10" s="73">
        <f>[1]dane!D8</f>
        <v>900133813.67999995</v>
      </c>
      <c r="D10" s="68">
        <f t="shared" ref="D10:D12" si="0">((B10/C10)-1)*100</f>
        <v>13.035864184490563</v>
      </c>
      <c r="E10" s="73">
        <f>[1]dane!E8</f>
        <v>952458261.75</v>
      </c>
      <c r="F10" s="73">
        <f>[1]dane!F8</f>
        <v>730537968.5</v>
      </c>
      <c r="G10" s="75">
        <f t="shared" ref="G10:G12" si="1">((E10/F10)-1)*100</f>
        <v>30.377653567502417</v>
      </c>
    </row>
    <row r="11" spans="1:11" ht="12.75" customHeight="1" x14ac:dyDescent="0.2">
      <c r="A11" s="33" t="s">
        <v>38</v>
      </c>
      <c r="B11" s="73">
        <f>[1]dane!C9</f>
        <v>27807001.510000002</v>
      </c>
      <c r="C11" s="73">
        <f>[1]dane!D9</f>
        <v>31720238.73</v>
      </c>
      <c r="D11" s="68">
        <f>((B11/C11)-1)*100</f>
        <v>-12.336720581799977</v>
      </c>
      <c r="E11" s="73">
        <f>[1]dane!E9</f>
        <v>100440041.95</v>
      </c>
      <c r="F11" s="73">
        <f>[1]dane!F9</f>
        <v>49490136.289999999</v>
      </c>
      <c r="G11" s="75">
        <f>((E11/F11)-1)*100</f>
        <v>102.94961679120487</v>
      </c>
      <c r="K11" t="s">
        <v>41</v>
      </c>
    </row>
    <row r="12" spans="1:11" ht="13.2" thickBot="1" x14ac:dyDescent="0.25">
      <c r="A12" s="34" t="s">
        <v>39</v>
      </c>
      <c r="B12" s="86">
        <f>[1]dane!C10</f>
        <v>81122</v>
      </c>
      <c r="C12" s="86">
        <f>[1]dane!D10</f>
        <v>73580</v>
      </c>
      <c r="D12" s="87">
        <f t="shared" si="0"/>
        <v>10.250067953248166</v>
      </c>
      <c r="E12" s="86">
        <f>[1]dane!E10</f>
        <v>80221</v>
      </c>
      <c r="F12" s="86">
        <f>[1]dane!F10</f>
        <v>69358</v>
      </c>
      <c r="G12" s="88">
        <f t="shared" si="1"/>
        <v>15.662216326883716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Listopad 2017</v>
      </c>
      <c r="C14" s="29" t="str">
        <f>$C$2</f>
        <v>Listopad 2016</v>
      </c>
      <c r="D14" s="29" t="s">
        <v>18</v>
      </c>
      <c r="E14" s="29" t="str">
        <f>$E$2</f>
        <v>Styczeń - Listopad 2017</v>
      </c>
      <c r="F14" s="29" t="str">
        <f>$F$2</f>
        <v>Styczeń - Listopad 2016</v>
      </c>
      <c r="G14" s="32" t="s">
        <v>1</v>
      </c>
    </row>
    <row r="15" spans="1:11" x14ac:dyDescent="0.2">
      <c r="A15" s="77" t="s">
        <v>7</v>
      </c>
      <c r="B15" s="78"/>
      <c r="C15" s="78"/>
      <c r="D15" s="78"/>
      <c r="E15" s="78"/>
      <c r="F15" s="78"/>
      <c r="G15" s="79"/>
    </row>
    <row r="16" spans="1:11" x14ac:dyDescent="0.2">
      <c r="A16" s="33" t="s">
        <v>16</v>
      </c>
      <c r="B16" s="39">
        <v>97859631.799999997</v>
      </c>
      <c r="C16" s="39">
        <v>105870806.40000001</v>
      </c>
      <c r="D16" s="40">
        <v>-7.5669345236988867</v>
      </c>
      <c r="E16" s="39">
        <v>1388544358.8</v>
      </c>
      <c r="F16" s="39">
        <v>1220381371.6500001</v>
      </c>
      <c r="G16" s="41">
        <v>13.779543924260107</v>
      </c>
    </row>
    <row r="17" spans="1:11" x14ac:dyDescent="0.2">
      <c r="A17" s="33" t="s">
        <v>37</v>
      </c>
      <c r="B17" s="39">
        <v>81992056.900000006</v>
      </c>
      <c r="C17" s="39">
        <v>89381366.829999998</v>
      </c>
      <c r="D17" s="40">
        <v>-8.2671704316786503</v>
      </c>
      <c r="E17" s="39">
        <v>1250665476.53</v>
      </c>
      <c r="F17" s="39">
        <v>1096044644.9000001</v>
      </c>
      <c r="G17" s="41">
        <v>14.107165465336235</v>
      </c>
      <c r="H17" s="10"/>
      <c r="I17" s="15"/>
    </row>
    <row r="18" spans="1:11" ht="12.75" customHeight="1" x14ac:dyDescent="0.2">
      <c r="A18" s="33" t="s">
        <v>38</v>
      </c>
      <c r="B18" s="39">
        <v>15867574.9</v>
      </c>
      <c r="C18" s="39">
        <v>16489439.57</v>
      </c>
      <c r="D18" s="40">
        <v>-3.7712905120886431</v>
      </c>
      <c r="E18" s="39">
        <v>137878882.27000001</v>
      </c>
      <c r="F18" s="39">
        <v>124336726.75</v>
      </c>
      <c r="G18" s="41">
        <v>10.891516830122772</v>
      </c>
    </row>
    <row r="19" spans="1:11" x14ac:dyDescent="0.2">
      <c r="A19" s="33" t="s">
        <v>39</v>
      </c>
      <c r="B19" s="39">
        <v>59542</v>
      </c>
      <c r="C19" s="39">
        <v>69161</v>
      </c>
      <c r="D19" s="40">
        <v>-13.90812741284828</v>
      </c>
      <c r="E19" s="39">
        <v>799879</v>
      </c>
      <c r="F19" s="39">
        <v>795650</v>
      </c>
      <c r="G19" s="41">
        <v>0.5315151134292817</v>
      </c>
    </row>
    <row r="20" spans="1:11" x14ac:dyDescent="0.2">
      <c r="A20" s="33" t="s">
        <v>8</v>
      </c>
      <c r="B20" s="66">
        <v>283.74</v>
      </c>
      <c r="C20" s="66">
        <v>300.06</v>
      </c>
      <c r="D20" s="40">
        <v>-5.4389122175564903</v>
      </c>
      <c r="E20" s="66">
        <v>283.74</v>
      </c>
      <c r="F20" s="66">
        <v>300.06</v>
      </c>
      <c r="G20" s="41">
        <v>-5.4389122175564903</v>
      </c>
    </row>
    <row r="21" spans="1:11" x14ac:dyDescent="0.2">
      <c r="A21" s="77" t="s">
        <v>19</v>
      </c>
      <c r="B21" s="78" t="s">
        <v>6</v>
      </c>
      <c r="C21" s="78" t="s">
        <v>6</v>
      </c>
      <c r="D21" s="78" t="s">
        <v>6</v>
      </c>
      <c r="E21" s="78"/>
      <c r="F21" s="78"/>
      <c r="G21" s="79"/>
      <c r="I21" s="15"/>
    </row>
    <row r="22" spans="1:11" x14ac:dyDescent="0.2">
      <c r="A22" s="33" t="s">
        <v>2</v>
      </c>
      <c r="B22" s="39">
        <v>3904383.66</v>
      </c>
      <c r="C22" s="39">
        <v>4469068.34</v>
      </c>
      <c r="D22" s="40">
        <v>-12.635400424420439</v>
      </c>
      <c r="E22" s="39">
        <v>5414136.2599999998</v>
      </c>
      <c r="F22" s="39">
        <v>4765411.5</v>
      </c>
      <c r="G22" s="41">
        <v>13.613194999004797</v>
      </c>
    </row>
    <row r="23" spans="1:11" ht="12.75" customHeight="1" x14ac:dyDescent="0.2">
      <c r="A23" s="33" t="s">
        <v>4</v>
      </c>
      <c r="B23" s="39">
        <v>755598.8</v>
      </c>
      <c r="C23" s="39">
        <v>824471.98</v>
      </c>
      <c r="D23" s="40">
        <v>-8.3536107558197408</v>
      </c>
      <c r="E23" s="39">
        <v>596878.28</v>
      </c>
      <c r="F23" s="39">
        <v>540594.46</v>
      </c>
      <c r="G23" s="41">
        <v>10.411468145641024</v>
      </c>
    </row>
    <row r="24" spans="1:11" ht="13.2" thickBot="1" x14ac:dyDescent="0.25">
      <c r="A24" s="34" t="s">
        <v>3</v>
      </c>
      <c r="B24" s="50">
        <v>2835</v>
      </c>
      <c r="C24" s="50">
        <v>3458</v>
      </c>
      <c r="D24" s="59">
        <v>-18.016194331983804</v>
      </c>
      <c r="E24" s="50">
        <v>3463</v>
      </c>
      <c r="F24" s="50">
        <v>3459</v>
      </c>
      <c r="G24" s="60">
        <v>0.1156403584851029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7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Listopad 2017</v>
      </c>
      <c r="C27" s="29" t="str">
        <f>$C$2</f>
        <v>Listopad 2016</v>
      </c>
      <c r="D27" s="29" t="s">
        <v>18</v>
      </c>
      <c r="E27" s="29" t="str">
        <f>$E$2</f>
        <v>Styczeń - Listopad 2017</v>
      </c>
      <c r="F27" s="29" t="str">
        <f>$F$2</f>
        <v>Styczeń - Listopad 2016</v>
      </c>
      <c r="G27" s="32" t="s">
        <v>1</v>
      </c>
    </row>
    <row r="28" spans="1:11" x14ac:dyDescent="0.2">
      <c r="A28" s="77" t="s">
        <v>7</v>
      </c>
      <c r="B28" s="78"/>
      <c r="C28" s="78"/>
      <c r="D28" s="78"/>
      <c r="E28" s="78"/>
      <c r="F28" s="78"/>
      <c r="G28" s="79"/>
      <c r="K28" s="21"/>
    </row>
    <row r="29" spans="1:11" ht="11.4" customHeight="1" x14ac:dyDescent="0.2">
      <c r="A29" s="69" t="s">
        <v>40</v>
      </c>
      <c r="B29" s="39">
        <v>578312</v>
      </c>
      <c r="C29" s="39">
        <v>677724</v>
      </c>
      <c r="D29" s="58">
        <v>-14.668508124251167</v>
      </c>
      <c r="E29" s="39">
        <v>6999905</v>
      </c>
      <c r="F29" s="39">
        <v>7031040</v>
      </c>
      <c r="G29" s="58">
        <v>-0.44282211450937803</v>
      </c>
      <c r="K29" s="21"/>
    </row>
    <row r="30" spans="1:11" x14ac:dyDescent="0.2">
      <c r="A30" s="33" t="s">
        <v>9</v>
      </c>
      <c r="B30" s="39">
        <v>334452</v>
      </c>
      <c r="C30" s="39">
        <v>348650</v>
      </c>
      <c r="D30" s="40">
        <v>-4.0722787896170898</v>
      </c>
      <c r="E30" s="39">
        <v>4182056</v>
      </c>
      <c r="F30" s="39">
        <v>4219514</v>
      </c>
      <c r="G30" s="41">
        <v>-0.88773256825311897</v>
      </c>
      <c r="H30" s="10"/>
      <c r="K30" s="21"/>
    </row>
    <row r="31" spans="1:11" x14ac:dyDescent="0.2">
      <c r="A31" s="33" t="s">
        <v>10</v>
      </c>
      <c r="B31" s="39">
        <v>133955</v>
      </c>
      <c r="C31" s="39">
        <v>158149</v>
      </c>
      <c r="D31" s="40">
        <v>-15.298231414678565</v>
      </c>
      <c r="E31" s="39">
        <v>1534500</v>
      </c>
      <c r="F31" s="39">
        <v>1361988</v>
      </c>
      <c r="G31" s="41">
        <v>12.6661908915497</v>
      </c>
      <c r="H31" s="10"/>
    </row>
    <row r="32" spans="1:11" x14ac:dyDescent="0.2">
      <c r="A32" s="33" t="s">
        <v>11</v>
      </c>
      <c r="B32" s="39">
        <v>77621</v>
      </c>
      <c r="C32" s="39">
        <v>128445</v>
      </c>
      <c r="D32" s="40">
        <v>-39.568686986647982</v>
      </c>
      <c r="E32" s="39">
        <v>987976</v>
      </c>
      <c r="F32" s="39">
        <v>1102111</v>
      </c>
      <c r="G32" s="41">
        <v>-10.35603491844288</v>
      </c>
      <c r="K32" s="10"/>
    </row>
    <row r="33" spans="1:14" x14ac:dyDescent="0.2">
      <c r="A33" s="33" t="s">
        <v>30</v>
      </c>
      <c r="B33" s="39">
        <v>305</v>
      </c>
      <c r="C33" s="39">
        <v>1342</v>
      </c>
      <c r="D33" s="43">
        <v>-77.272727272727266</v>
      </c>
      <c r="E33" s="39">
        <v>8122</v>
      </c>
      <c r="F33" s="39">
        <v>5081</v>
      </c>
      <c r="G33" s="41">
        <v>59.850423145050179</v>
      </c>
      <c r="K33" s="10"/>
    </row>
    <row r="34" spans="1:14" x14ac:dyDescent="0.2">
      <c r="A34" s="33" t="s">
        <v>12</v>
      </c>
      <c r="B34" s="39">
        <v>31979</v>
      </c>
      <c r="C34" s="39">
        <v>41138</v>
      </c>
      <c r="D34" s="40">
        <v>-22.264086732461475</v>
      </c>
      <c r="E34" s="39">
        <v>287251</v>
      </c>
      <c r="F34" s="39">
        <v>342346</v>
      </c>
      <c r="G34" s="41">
        <v>-16.093367528757451</v>
      </c>
      <c r="K34" s="10"/>
    </row>
    <row r="35" spans="1:14" x14ac:dyDescent="0.2">
      <c r="A35" s="77" t="s">
        <v>19</v>
      </c>
      <c r="B35" s="78"/>
      <c r="C35" s="78"/>
      <c r="D35" s="78"/>
      <c r="E35" s="78"/>
      <c r="F35" s="78"/>
      <c r="G35" s="79"/>
    </row>
    <row r="36" spans="1:14" x14ac:dyDescent="0.2">
      <c r="A36" s="83" t="s">
        <v>40</v>
      </c>
      <c r="B36" s="84"/>
      <c r="C36" s="84"/>
      <c r="D36" s="84"/>
      <c r="E36" s="84"/>
      <c r="F36" s="84"/>
      <c r="G36" s="85"/>
    </row>
    <row r="37" spans="1:14" x14ac:dyDescent="0.2">
      <c r="A37" s="33" t="s">
        <v>9</v>
      </c>
      <c r="B37" s="39">
        <v>15926</v>
      </c>
      <c r="C37" s="39">
        <v>17433</v>
      </c>
      <c r="D37" s="40">
        <v>-8.6445247519073014</v>
      </c>
      <c r="E37" s="39">
        <v>18104</v>
      </c>
      <c r="F37" s="39">
        <v>18346</v>
      </c>
      <c r="G37" s="41">
        <v>-1.3190886296740478</v>
      </c>
    </row>
    <row r="38" spans="1:14" x14ac:dyDescent="0.2">
      <c r="A38" s="33" t="s">
        <v>10</v>
      </c>
      <c r="B38" s="39">
        <v>6379</v>
      </c>
      <c r="C38" s="39">
        <v>7907</v>
      </c>
      <c r="D38" s="40">
        <v>-19.324649045149865</v>
      </c>
      <c r="E38" s="39">
        <v>6643</v>
      </c>
      <c r="F38" s="39">
        <v>5922</v>
      </c>
      <c r="G38" s="41">
        <v>12.174940898345143</v>
      </c>
    </row>
    <row r="39" spans="1:14" x14ac:dyDescent="0.2">
      <c r="A39" s="33" t="s">
        <v>11</v>
      </c>
      <c r="B39" s="39">
        <v>3696</v>
      </c>
      <c r="C39" s="39">
        <v>6422</v>
      </c>
      <c r="D39" s="40">
        <v>-42.447835565244475</v>
      </c>
      <c r="E39" s="39">
        <v>4277</v>
      </c>
      <c r="F39" s="39">
        <v>4792</v>
      </c>
      <c r="G39" s="41">
        <v>-10.74707846410684</v>
      </c>
    </row>
    <row r="40" spans="1:14" x14ac:dyDescent="0.2">
      <c r="A40" s="33" t="s">
        <v>30</v>
      </c>
      <c r="B40" s="42">
        <v>15</v>
      </c>
      <c r="C40" s="39">
        <v>67</v>
      </c>
      <c r="D40" s="48">
        <v>-77.611940298507463</v>
      </c>
      <c r="E40" s="42">
        <v>35</v>
      </c>
      <c r="F40" s="39">
        <v>22</v>
      </c>
      <c r="G40" s="41">
        <v>59.090909090909079</v>
      </c>
    </row>
    <row r="41" spans="1:14" x14ac:dyDescent="0.2">
      <c r="A41" s="61" t="s">
        <v>12</v>
      </c>
      <c r="B41" s="42">
        <v>1523</v>
      </c>
      <c r="C41" s="42">
        <v>2057</v>
      </c>
      <c r="D41" s="64">
        <v>-25.960136120563927</v>
      </c>
      <c r="E41" s="42">
        <v>1244</v>
      </c>
      <c r="F41" s="42">
        <v>1488</v>
      </c>
      <c r="G41" s="65">
        <v>-16.397849462365588</v>
      </c>
    </row>
    <row r="42" spans="1:14" x14ac:dyDescent="0.2">
      <c r="A42" s="77" t="s">
        <v>44</v>
      </c>
      <c r="B42" s="78"/>
      <c r="C42" s="78"/>
      <c r="D42" s="78"/>
      <c r="E42" s="78"/>
      <c r="F42" s="78"/>
      <c r="G42" s="79"/>
    </row>
    <row r="43" spans="1:14" x14ac:dyDescent="0.2">
      <c r="A43" s="33" t="s">
        <v>9</v>
      </c>
      <c r="B43" s="39">
        <v>69334</v>
      </c>
      <c r="C43" s="39">
        <v>71571</v>
      </c>
      <c r="D43" s="40">
        <v>-3.125567618169367</v>
      </c>
      <c r="E43" s="39">
        <v>69334</v>
      </c>
      <c r="F43" s="39">
        <v>71571</v>
      </c>
      <c r="G43" s="41">
        <v>-3.125567618169367</v>
      </c>
      <c r="H43" s="10"/>
      <c r="I43" s="2"/>
    </row>
    <row r="44" spans="1:14" x14ac:dyDescent="0.2">
      <c r="A44" s="33" t="s">
        <v>10</v>
      </c>
      <c r="B44" s="39">
        <v>28685</v>
      </c>
      <c r="C44" s="39">
        <v>34505</v>
      </c>
      <c r="D44" s="40">
        <v>-16.86712070714389</v>
      </c>
      <c r="E44" s="39">
        <v>28685</v>
      </c>
      <c r="F44" s="39">
        <v>34505</v>
      </c>
      <c r="G44" s="41">
        <v>-16.86712070714389</v>
      </c>
      <c r="H44" s="10"/>
      <c r="N44" s="9"/>
    </row>
    <row r="45" spans="1:14" x14ac:dyDescent="0.2">
      <c r="A45" s="33" t="s">
        <v>11</v>
      </c>
      <c r="B45" s="39">
        <v>53342</v>
      </c>
      <c r="C45" s="39">
        <v>47700</v>
      </c>
      <c r="D45" s="40">
        <v>11.828092243186571</v>
      </c>
      <c r="E45" s="39">
        <v>53342</v>
      </c>
      <c r="F45" s="39">
        <v>47700</v>
      </c>
      <c r="G45" s="41">
        <v>11.828092243186571</v>
      </c>
      <c r="H45" s="10"/>
    </row>
    <row r="46" spans="1:14" x14ac:dyDescent="0.2">
      <c r="A46" s="33" t="s">
        <v>30</v>
      </c>
      <c r="B46" s="39">
        <v>9</v>
      </c>
      <c r="C46" s="39">
        <v>540</v>
      </c>
      <c r="D46" s="40">
        <v>-98.333333333333329</v>
      </c>
      <c r="E46" s="39">
        <v>9</v>
      </c>
      <c r="F46" s="39">
        <v>540</v>
      </c>
      <c r="G46" s="41">
        <v>-98.333333333333329</v>
      </c>
      <c r="H46" s="10"/>
    </row>
    <row r="47" spans="1:14" ht="13.2" thickBot="1" x14ac:dyDescent="0.25">
      <c r="A47" s="34" t="s">
        <v>12</v>
      </c>
      <c r="B47" s="50">
        <v>33818</v>
      </c>
      <c r="C47" s="50">
        <v>34046</v>
      </c>
      <c r="D47" s="59">
        <v>-0.66968219467778978</v>
      </c>
      <c r="E47" s="50">
        <v>33818</v>
      </c>
      <c r="F47" s="50">
        <v>34046</v>
      </c>
      <c r="G47" s="60">
        <v>-0.66968219467778978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7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Listopad 2017</v>
      </c>
      <c r="C50" s="29" t="str">
        <f>$C$2</f>
        <v>Listopad 2016</v>
      </c>
      <c r="D50" s="29" t="s">
        <v>18</v>
      </c>
      <c r="E50" s="29" t="str">
        <f>$E$2</f>
        <v>Styczeń - Listopad 2017</v>
      </c>
      <c r="F50" s="29" t="str">
        <f>$F$2</f>
        <v>Styczeń - Listopad 2016</v>
      </c>
      <c r="G50" s="32" t="s">
        <v>1</v>
      </c>
    </row>
    <row r="51" spans="1:11" x14ac:dyDescent="0.2">
      <c r="A51" s="33" t="s">
        <v>56</v>
      </c>
      <c r="B51" s="58">
        <v>93.87</v>
      </c>
      <c r="C51" s="58">
        <v>80.56</v>
      </c>
      <c r="D51" s="40">
        <v>16.521847070506457</v>
      </c>
      <c r="E51" s="58">
        <v>93.87</v>
      </c>
      <c r="F51" s="58">
        <v>80.56</v>
      </c>
      <c r="G51" s="41">
        <v>16.521847070506457</v>
      </c>
    </row>
    <row r="52" spans="1:11" x14ac:dyDescent="0.2">
      <c r="A52" s="33" t="s">
        <v>16</v>
      </c>
      <c r="B52" s="39">
        <v>207266487.41999999</v>
      </c>
      <c r="C52" s="39">
        <v>250056325.27000001</v>
      </c>
      <c r="D52" s="40">
        <v>-17.112079769946796</v>
      </c>
      <c r="E52" s="39">
        <v>2522938896.9400001</v>
      </c>
      <c r="F52" s="39">
        <v>2948770444.4099998</v>
      </c>
      <c r="G52" s="41">
        <v>-14.440986692512837</v>
      </c>
      <c r="H52" s="10"/>
    </row>
    <row r="53" spans="1:11" x14ac:dyDescent="0.2">
      <c r="A53" s="33" t="s">
        <v>37</v>
      </c>
      <c r="B53" s="39">
        <v>192374853.69</v>
      </c>
      <c r="C53" s="39">
        <v>221171667.69</v>
      </c>
      <c r="D53" s="40">
        <v>-13.020118851914775</v>
      </c>
      <c r="E53" s="39">
        <v>2152028726.8699999</v>
      </c>
      <c r="F53" s="39">
        <v>2196891972.23</v>
      </c>
      <c r="G53" s="41">
        <v>-2.042123414673902</v>
      </c>
      <c r="H53" s="10"/>
    </row>
    <row r="54" spans="1:11" x14ac:dyDescent="0.2">
      <c r="A54" s="33" t="s">
        <v>38</v>
      </c>
      <c r="B54" s="39">
        <v>14891633.73</v>
      </c>
      <c r="C54" s="39">
        <v>28884657.579999998</v>
      </c>
      <c r="D54" s="40">
        <v>-48.444485835583862</v>
      </c>
      <c r="E54" s="39">
        <v>370910170.06999999</v>
      </c>
      <c r="F54" s="39">
        <v>751878472.17999995</v>
      </c>
      <c r="G54" s="41">
        <v>-50.668866872251137</v>
      </c>
      <c r="H54" s="10"/>
      <c r="I54" s="1"/>
    </row>
    <row r="55" spans="1:11" ht="13.2" thickBot="1" x14ac:dyDescent="0.25">
      <c r="A55" s="34" t="s">
        <v>39</v>
      </c>
      <c r="B55" s="50">
        <v>6779</v>
      </c>
      <c r="C55" s="50">
        <v>6474</v>
      </c>
      <c r="D55" s="59">
        <v>4.7111523015137546</v>
      </c>
      <c r="E55" s="50">
        <v>74397</v>
      </c>
      <c r="F55" s="50">
        <v>61973</v>
      </c>
      <c r="G55" s="60">
        <v>20.047440014199736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Listopad 2017</v>
      </c>
      <c r="C57" s="29" t="str">
        <f>$C$2</f>
        <v>Listopad 2016</v>
      </c>
      <c r="D57" s="29" t="s">
        <v>18</v>
      </c>
      <c r="E57" s="29" t="str">
        <f>$E$2</f>
        <v>Styczeń - Listopad 2017</v>
      </c>
      <c r="F57" s="29" t="str">
        <f>$F$2</f>
        <v>Styczeń - Listopad 2016</v>
      </c>
      <c r="G57" s="32" t="s">
        <v>1</v>
      </c>
      <c r="J57" s="1"/>
      <c r="K57" s="10"/>
    </row>
    <row r="58" spans="1:11" x14ac:dyDescent="0.2">
      <c r="A58" s="33" t="s">
        <v>57</v>
      </c>
      <c r="B58" s="39">
        <v>16304380200</v>
      </c>
      <c r="C58" s="39">
        <v>30779661675</v>
      </c>
      <c r="D58" s="54">
        <v>-47.028721848353449</v>
      </c>
      <c r="E58" s="39">
        <v>189129833125</v>
      </c>
      <c r="F58" s="39">
        <v>234658071775.00003</v>
      </c>
      <c r="G58" s="55">
        <v>-19.401948676052537</v>
      </c>
    </row>
    <row r="59" spans="1:11" ht="13.2" thickBot="1" x14ac:dyDescent="0.25">
      <c r="A59" s="34" t="s">
        <v>58</v>
      </c>
      <c r="B59" s="44">
        <v>32530325552.390003</v>
      </c>
      <c r="C59" s="44">
        <v>18399912114.490005</v>
      </c>
      <c r="D59" s="56">
        <v>76.796092013788694</v>
      </c>
      <c r="E59" s="44">
        <v>323857232025.26001</v>
      </c>
      <c r="F59" s="50">
        <v>149317906569.95999</v>
      </c>
      <c r="G59" s="57">
        <v>116.89108792422229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67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Listopad 2017</v>
      </c>
      <c r="C62" s="29" t="str">
        <f>$C$2</f>
        <v>Listopad 2016</v>
      </c>
      <c r="D62" s="29" t="s">
        <v>18</v>
      </c>
      <c r="E62" s="29" t="str">
        <f>$E$2</f>
        <v>Styczeń - Listopad 2017</v>
      </c>
      <c r="F62" s="29" t="str">
        <f>$F$2</f>
        <v>Styczeń - Listopad 2016</v>
      </c>
      <c r="G62" s="32" t="s">
        <v>1</v>
      </c>
      <c r="K62" s="10"/>
    </row>
    <row r="63" spans="1:11" ht="12.75" customHeight="1" x14ac:dyDescent="0.2">
      <c r="A63" s="80" t="s">
        <v>34</v>
      </c>
      <c r="B63" s="81"/>
      <c r="C63" s="81"/>
      <c r="D63" s="81"/>
      <c r="E63" s="81"/>
      <c r="F63" s="81"/>
      <c r="G63" s="82"/>
    </row>
    <row r="64" spans="1:11" x14ac:dyDescent="0.2">
      <c r="A64" s="33" t="s">
        <v>14</v>
      </c>
      <c r="B64" s="39">
        <v>85629238.790000007</v>
      </c>
      <c r="C64" s="39">
        <v>106852776.61</v>
      </c>
      <c r="D64" s="40">
        <v>-19.862411154240188</v>
      </c>
      <c r="E64" s="39">
        <v>887732948.78999996</v>
      </c>
      <c r="F64" s="39">
        <v>794367413.30999994</v>
      </c>
      <c r="G64" s="41">
        <v>11.753444805969693</v>
      </c>
    </row>
    <row r="65" spans="1:12" x14ac:dyDescent="0.2">
      <c r="A65" s="33" t="s">
        <v>15</v>
      </c>
      <c r="B65" s="39">
        <v>9442859.1699999999</v>
      </c>
      <c r="C65" s="39">
        <v>5143101.41</v>
      </c>
      <c r="D65" s="40">
        <v>83.602430075357972</v>
      </c>
      <c r="E65" s="39">
        <v>71496836.780000001</v>
      </c>
      <c r="F65" s="39">
        <v>62370064.640000001</v>
      </c>
      <c r="G65" s="41">
        <v>14.633257465227478</v>
      </c>
    </row>
    <row r="66" spans="1:12" x14ac:dyDescent="0.2">
      <c r="A66" s="61" t="s">
        <v>28</v>
      </c>
      <c r="B66" s="42">
        <v>0</v>
      </c>
      <c r="C66" s="42">
        <v>0</v>
      </c>
      <c r="D66" s="43" t="s">
        <v>67</v>
      </c>
      <c r="E66" s="42">
        <v>0</v>
      </c>
      <c r="F66" s="42">
        <v>0</v>
      </c>
      <c r="G66" s="41" t="s">
        <v>67</v>
      </c>
    </row>
    <row r="67" spans="1:12" ht="13.2" thickBot="1" x14ac:dyDescent="0.25">
      <c r="A67" s="34" t="s">
        <v>22</v>
      </c>
      <c r="B67" s="50">
        <v>27931441.030000001</v>
      </c>
      <c r="C67" s="50">
        <v>14798309.27</v>
      </c>
      <c r="D67" s="62">
        <v>88.747515140964481</v>
      </c>
      <c r="E67" s="50">
        <v>187598114.91</v>
      </c>
      <c r="F67" s="50">
        <v>165542575.84</v>
      </c>
      <c r="G67" s="63">
        <v>13.323182243652587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7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Listopad 2017</v>
      </c>
      <c r="C70" s="29" t="str">
        <f>$C$2</f>
        <v>Listopad 2016</v>
      </c>
      <c r="D70" s="29" t="s">
        <v>18</v>
      </c>
      <c r="E70" s="29" t="str">
        <f>$E$2</f>
        <v>Styczeń - Listopad 2017</v>
      </c>
      <c r="F70" s="29" t="str">
        <f>$F$2</f>
        <v>Styczeń - Listopad 2016</v>
      </c>
      <c r="G70" s="32" t="s">
        <v>1</v>
      </c>
      <c r="H70" s="9"/>
    </row>
    <row r="71" spans="1:12" x14ac:dyDescent="0.2">
      <c r="A71" s="33" t="s">
        <v>52</v>
      </c>
      <c r="B71" s="39">
        <v>2107915.4000009317</v>
      </c>
      <c r="C71" s="39">
        <v>2450154.000000041</v>
      </c>
      <c r="D71" s="40">
        <v>-13.968044457577097</v>
      </c>
      <c r="E71" s="39">
        <v>22715493.600011893</v>
      </c>
      <c r="F71" s="39">
        <v>25000944.100007184</v>
      </c>
      <c r="G71" s="41">
        <v>-9.1414567820046226</v>
      </c>
      <c r="H71" s="9"/>
      <c r="I71" s="9"/>
    </row>
    <row r="72" spans="1:12" ht="13.2" thickBot="1" x14ac:dyDescent="0.25">
      <c r="A72" s="34" t="s">
        <v>25</v>
      </c>
      <c r="B72" s="50">
        <v>8603142</v>
      </c>
      <c r="C72" s="50">
        <v>7397807</v>
      </c>
      <c r="D72" s="45">
        <v>16.293139304661501</v>
      </c>
      <c r="E72" s="50">
        <v>75619649</v>
      </c>
      <c r="F72" s="50">
        <v>92838902</v>
      </c>
      <c r="G72" s="60">
        <v>-18.547454385016316</v>
      </c>
      <c r="H72" s="9"/>
      <c r="I72" s="9"/>
    </row>
    <row r="73" spans="1:12" ht="13.2" thickBot="1" x14ac:dyDescent="0.25">
      <c r="A73" s="5"/>
      <c r="B73" s="6"/>
      <c r="C73" s="6"/>
      <c r="D73" s="68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Listopad 2017</v>
      </c>
      <c r="C74" s="29" t="str">
        <f>$C$2</f>
        <v>Listopad 2016</v>
      </c>
      <c r="D74" s="29" t="s">
        <v>18</v>
      </c>
      <c r="E74" s="29" t="str">
        <f>$E$2</f>
        <v>Styczeń - Listopad 2017</v>
      </c>
      <c r="F74" s="29" t="str">
        <f>$F$2</f>
        <v>Styczeń - Listopad 2016</v>
      </c>
      <c r="G74" s="32" t="s">
        <v>1</v>
      </c>
    </row>
    <row r="75" spans="1:12" x14ac:dyDescent="0.2">
      <c r="A75" s="33" t="s">
        <v>60</v>
      </c>
      <c r="B75" s="39">
        <v>3802274.3430000003</v>
      </c>
      <c r="C75" s="39">
        <v>3325886.625</v>
      </c>
      <c r="D75" s="40">
        <v>14.323630710051649</v>
      </c>
      <c r="E75" s="39">
        <v>52841767.25</v>
      </c>
      <c r="F75" s="39">
        <v>46185440.777999997</v>
      </c>
      <c r="G75" s="41">
        <v>14.41217483231355</v>
      </c>
    </row>
    <row r="76" spans="1:12" s="21" customFormat="1" ht="12.75" customHeight="1" x14ac:dyDescent="0.2">
      <c r="A76" s="33" t="s">
        <v>61</v>
      </c>
      <c r="B76" s="39">
        <v>18000</v>
      </c>
      <c r="C76" s="72">
        <v>42999.999999999993</v>
      </c>
      <c r="D76" s="43">
        <v>-58.139534883720927</v>
      </c>
      <c r="E76" s="39">
        <v>1062000</v>
      </c>
      <c r="F76" s="72">
        <v>449000.00000000006</v>
      </c>
      <c r="G76" s="41">
        <v>136.52561247216036</v>
      </c>
      <c r="L76" s="16"/>
    </row>
    <row r="77" spans="1:12" s="21" customFormat="1" ht="13.2" thickBot="1" x14ac:dyDescent="0.25">
      <c r="A77" s="36" t="s">
        <v>62</v>
      </c>
      <c r="B77" s="44">
        <v>50676.857000000004</v>
      </c>
      <c r="C77" s="44">
        <v>55258.596999999994</v>
      </c>
      <c r="D77" s="45">
        <v>-8.2914519165225844</v>
      </c>
      <c r="E77" s="44">
        <v>344191.80499999999</v>
      </c>
      <c r="F77" s="44">
        <v>250196.84799999997</v>
      </c>
      <c r="G77" s="46">
        <v>37.568401741016338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Listopad 2017</v>
      </c>
      <c r="C79" s="29" t="str">
        <f>$C$2</f>
        <v>Listopad 2016</v>
      </c>
      <c r="D79" s="29" t="s">
        <v>27</v>
      </c>
      <c r="E79" s="29" t="str">
        <f>$E$2</f>
        <v>Styczeń - Listopad 2017</v>
      </c>
      <c r="F79" s="29" t="str">
        <f>$F$2</f>
        <v>Styczeń - Listopad 2016</v>
      </c>
      <c r="G79" s="32" t="s">
        <v>1</v>
      </c>
    </row>
    <row r="80" spans="1:12" x14ac:dyDescent="0.2">
      <c r="A80" s="33" t="s">
        <v>52</v>
      </c>
      <c r="B80" s="39">
        <v>2178817</v>
      </c>
      <c r="C80" s="47">
        <v>3545585.9999999995</v>
      </c>
      <c r="D80" s="48">
        <v>-38.548465613300593</v>
      </c>
      <c r="E80" s="39">
        <v>21849873</v>
      </c>
      <c r="F80" s="47">
        <v>21099436</v>
      </c>
      <c r="G80" s="49">
        <v>3.5566685289597313</v>
      </c>
    </row>
    <row r="81" spans="1:7" ht="14.25" customHeight="1" thickBot="1" x14ac:dyDescent="0.25">
      <c r="A81" s="34" t="s">
        <v>25</v>
      </c>
      <c r="B81" s="50">
        <v>12522424</v>
      </c>
      <c r="C81" s="51">
        <v>12260403.999999998</v>
      </c>
      <c r="D81" s="52">
        <v>2.1371237032645904</v>
      </c>
      <c r="E81" s="50">
        <v>109244442</v>
      </c>
      <c r="F81" s="51">
        <v>80615187</v>
      </c>
      <c r="G81" s="53">
        <v>35.51347589133546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70"/>
      <c r="E83" s="71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listopadzie 2017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2017-11-02T13:56:46Z</cp:lastPrinted>
  <dcterms:created xsi:type="dcterms:W3CDTF">2011-04-28T11:46:19Z</dcterms:created>
  <dcterms:modified xsi:type="dcterms:W3CDTF">2017-12-01T14:56:28Z</dcterms:modified>
</cp:coreProperties>
</file>