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3 12\"/>
    </mc:Choice>
  </mc:AlternateContent>
  <xr:revisionPtr revIDLastSave="0" documentId="13_ncr:1_{7D0D43FB-A8DD-40F7-B9C1-FCFF62EB9C6C}" xr6:coauthVersionLast="47" xr6:coauthVersionMax="47" xr10:uidLastSave="{00000000-0000-0000-0000-000000000000}"/>
  <bookViews>
    <workbookView xWindow="1590" yWindow="825" windowWidth="26520" windowHeight="14070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D27" i="1"/>
  <c r="G30" i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 s="1"/>
  <c r="E14" i="1"/>
  <c r="E86" i="1" s="1"/>
  <c r="D14" i="1"/>
  <c r="D86" i="1"/>
  <c r="C14" i="1"/>
  <c r="C86" i="1"/>
  <c r="B14" i="1"/>
  <c r="B86" i="1" s="1"/>
  <c r="D82" i="1"/>
</calcChain>
</file>

<file path=xl/sharedStrings.xml><?xml version="1.0" encoding="utf-8"?>
<sst xmlns="http://schemas.openxmlformats.org/spreadsheetml/2006/main" count="121" uniqueCount="75">
  <si>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</si>
  <si>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</si>
  <si>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</si>
  <si>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</si>
  <si>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</si>
  <si>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</si>
  <si>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</si>
  <si>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</si>
  <si>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</si>
  <si>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</si>
  <si>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</si>
  <si>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</si>
  <si>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</si>
  <si>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</si>
  <si>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</si>
  <si>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</si>
  <si>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</si>
  <si>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</si>
  <si>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</si>
  <si>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</si>
  <si>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</si>
  <si>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</si>
  <si>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</si>
  <si>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</si>
  <si>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</si>
  <si>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</si>
  <si>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</si>
  <si>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</si>
  <si>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</si>
  <si>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</si>
  <si>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</si>
  <si>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</si>
  <si>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</si>
  <si>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</si>
  <si>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</si>
  <si>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</si>
  <si>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</si>
  <si>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</si>
  <si>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</si>
  <si>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</si>
  <si>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</si>
  <si>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</si>
  <si>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</si>
  <si>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</si>
  <si>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</si>
  <si>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</si>
  <si>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</si>
  <si>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</si>
  <si>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</si>
  <si>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</si>
  <si>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</si>
  <si>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</si>
  <si>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</si>
  <si>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</si>
  <si>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</si>
  <si>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</si>
  <si>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</si>
  <si>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</si>
  <si>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</si>
  <si>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</si>
  <si>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</si>
  <si>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</si>
  <si>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</si>
  <si>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</si>
  <si>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Wartość obrotu - transakcje warunkowe (PLN)</t>
  </si>
  <si>
    <t>ETF, ETC</t>
  </si>
  <si>
    <t>Rynek Produktów Strukturyzowanych, ETF, ETC i certyfikatów inwestycyjnych</t>
  </si>
  <si>
    <t>Produkty strukturyzowane, ETF, ETC</t>
  </si>
  <si>
    <t>Grudzień 2023</t>
  </si>
  <si>
    <t>Grudzień 2022</t>
  </si>
  <si>
    <t>Styczeń - Grudzień 2023</t>
  </si>
  <si>
    <t>Styczeń - Grudzień 2022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</si>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</sst>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9">
    <xf numFmtId="0" fontId="0" fillId="0" borderId="0" xfId="0"/>
    <xf numFmtId="0" fontId="11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4" fontId="0" fillId="0" borderId="0" xfId="0" applyNumberFormat="1"/>
    <xf numFmtId="167" fontId="0" fillId="0" borderId="0" xfId="0" applyNumberFormat="1"/>
    <xf numFmtId="0" fontId="3" fillId="0" borderId="0" xfId="0" applyFont="1"/>
    <xf numFmtId="0" fontId="6" fillId="0" borderId="0" xfId="0" applyFont="1"/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9" fillId="0" borderId="6" xfId="0" applyFont="1" applyBorder="1" applyAlignment="1">
      <alignment wrapText="1"/>
    </xf>
    <xf numFmtId="3" fontId="9" fillId="0" borderId="8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wrapText="1"/>
    </xf>
    <xf numFmtId="165" fontId="9" fillId="0" borderId="11" xfId="0" applyNumberFormat="1" applyFont="1" applyBorder="1" applyAlignment="1">
      <alignment horizontal="right" wrapText="1"/>
    </xf>
    <xf numFmtId="0" fontId="9" fillId="0" borderId="23" xfId="0" applyFont="1" applyBorder="1" applyAlignment="1">
      <alignment wrapText="1"/>
    </xf>
    <xf numFmtId="3" fontId="9" fillId="0" borderId="13" xfId="0" applyNumberFormat="1" applyFont="1" applyBorder="1" applyAlignment="1">
      <alignment wrapText="1"/>
    </xf>
    <xf numFmtId="165" fontId="9" fillId="0" borderId="8" xfId="0" quotePrefix="1" applyNumberFormat="1" applyFont="1" applyBorder="1" applyAlignment="1">
      <alignment horizontal="right" wrapText="1"/>
    </xf>
    <xf numFmtId="0" fontId="9" fillId="0" borderId="7" xfId="0" applyFont="1" applyBorder="1" applyAlignment="1">
      <alignment wrapText="1"/>
    </xf>
    <xf numFmtId="3" fontId="9" fillId="0" borderId="10" xfId="0" applyNumberFormat="1" applyFont="1" applyBorder="1" applyAlignment="1">
      <alignment wrapText="1"/>
    </xf>
    <xf numFmtId="165" fontId="9" fillId="0" borderId="10" xfId="0" quotePrefix="1" applyNumberFormat="1" applyFont="1" applyBorder="1" applyAlignment="1">
      <alignment horizontal="right" wrapText="1"/>
    </xf>
    <xf numFmtId="166" fontId="9" fillId="0" borderId="12" xfId="0" quotePrefix="1" applyNumberFormat="1" applyFont="1" applyBorder="1" applyAlignment="1">
      <alignment horizontal="right" wrapText="1"/>
    </xf>
    <xf numFmtId="165" fontId="9" fillId="0" borderId="11" xfId="0" applyNumberFormat="1" applyFont="1" applyBorder="1" applyAlignment="1">
      <alignment wrapText="1"/>
    </xf>
    <xf numFmtId="4" fontId="9" fillId="0" borderId="8" xfId="0" applyNumberFormat="1" applyFont="1" applyBorder="1" applyAlignment="1">
      <alignment wrapText="1"/>
    </xf>
    <xf numFmtId="165" fontId="9" fillId="0" borderId="10" xfId="0" applyNumberFormat="1" applyFont="1" applyBorder="1" applyAlignment="1">
      <alignment wrapText="1"/>
    </xf>
    <xf numFmtId="165" fontId="9" fillId="0" borderId="12" xfId="0" applyNumberFormat="1" applyFont="1" applyBorder="1" applyAlignment="1">
      <alignment horizontal="right" wrapText="1"/>
    </xf>
    <xf numFmtId="0" fontId="9" fillId="0" borderId="0" xfId="0" applyFont="1"/>
    <xf numFmtId="0" fontId="5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right" wrapText="1"/>
    </xf>
    <xf numFmtId="3" fontId="9" fillId="0" borderId="7" xfId="0" applyNumberFormat="1" applyFont="1" applyBorder="1" applyAlignment="1">
      <alignment wrapText="1"/>
    </xf>
    <xf numFmtId="0" fontId="12" fillId="0" borderId="0" xfId="0" applyFont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/>
    <xf numFmtId="0" fontId="9" fillId="7" borderId="15" xfId="0" applyFont="1" applyFill="1" applyBorder="1" applyAlignment="1">
      <alignment wrapText="1"/>
    </xf>
    <xf numFmtId="3" fontId="9" fillId="6" borderId="8" xfId="0" applyNumberFormat="1" applyFont="1" applyFill="1" applyBorder="1" applyAlignment="1">
      <alignment wrapText="1"/>
    </xf>
    <xf numFmtId="166" fontId="9" fillId="6" borderId="8" xfId="0" applyNumberFormat="1" applyFont="1" applyFill="1" applyBorder="1" applyAlignment="1">
      <alignment wrapText="1"/>
    </xf>
    <xf numFmtId="165" fontId="9" fillId="6" borderId="11" xfId="0" applyNumberFormat="1" applyFont="1" applyFill="1" applyBorder="1" applyAlignment="1">
      <alignment horizontal="right" wrapText="1"/>
    </xf>
    <xf numFmtId="165" fontId="9" fillId="0" borderId="8" xfId="0" applyNumberFormat="1" applyFont="1" applyBorder="1" applyAlignment="1">
      <alignment horizontal="right" wrapText="1"/>
    </xf>
    <xf numFmtId="165" fontId="9" fillId="0" borderId="11" xfId="0" quotePrefix="1" applyNumberFormat="1" applyFont="1" applyBorder="1" applyAlignment="1">
      <alignment horizontal="right" wrapText="1"/>
    </xf>
    <xf numFmtId="165" fontId="9" fillId="0" borderId="13" xfId="0" applyNumberFormat="1" applyFont="1" applyBorder="1" applyAlignment="1">
      <alignment wrapText="1"/>
    </xf>
    <xf numFmtId="165" fontId="9" fillId="0" borderId="14" xfId="0" applyNumberFormat="1" applyFont="1" applyBorder="1" applyAlignment="1">
      <alignment horizontal="right" wrapText="1"/>
    </xf>
    <xf numFmtId="166" fontId="9" fillId="0" borderId="0" xfId="0" applyNumberFormat="1" applyFont="1"/>
    <xf numFmtId="166" fontId="9" fillId="0" borderId="8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3" fontId="13" fillId="0" borderId="0" xfId="0" applyNumberFormat="1" applyFont="1"/>
    <xf numFmtId="10" fontId="13" fillId="0" borderId="0" xfId="0" applyNumberFormat="1" applyFont="1"/>
    <xf numFmtId="165" fontId="12" fillId="0" borderId="0" xfId="0" quotePrefix="1" applyNumberFormat="1" applyFont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Alignment="1">
      <alignment wrapText="1"/>
    </xf>
    <xf numFmtId="168" fontId="13" fillId="0" borderId="0" xfId="0" applyNumberFormat="1" applyFont="1"/>
    <xf numFmtId="0" fontId="9" fillId="0" borderId="24" xfId="0" applyFont="1" applyBorder="1" applyAlignment="1">
      <alignment wrapText="1"/>
    </xf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right" wrapText="1"/>
    </xf>
    <xf numFmtId="165" fontId="5" fillId="0" borderId="11" xfId="0" applyNumberFormat="1" applyFont="1" applyBorder="1" applyAlignment="1">
      <alignment horizontal="right" vertical="top" wrapText="1"/>
    </xf>
    <xf numFmtId="165" fontId="5" fillId="0" borderId="12" xfId="0" applyNumberFormat="1" applyFont="1" applyBorder="1" applyAlignment="1">
      <alignment horizontal="right" vertical="top" wrapText="1"/>
    </xf>
    <xf numFmtId="3" fontId="9" fillId="0" borderId="8" xfId="0" applyNumberFormat="1" applyFont="1" applyBorder="1" applyAlignment="1">
      <alignment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horizontal="righ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166" fontId="9" fillId="0" borderId="8" xfId="0" applyNumberFormat="1" applyFont="1" applyBorder="1" applyAlignment="1">
      <alignment horizontal="right" vertical="center" wrapText="1"/>
    </xf>
    <xf numFmtId="3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165" fontId="9" fillId="0" borderId="9" xfId="0" applyNumberFormat="1" applyFont="1" applyBorder="1" applyAlignment="1">
      <alignment horizontal="right" vertical="center" wrapText="1"/>
    </xf>
    <xf numFmtId="165" fontId="9" fillId="0" borderId="21" xfId="0" applyNumberFormat="1" applyFont="1" applyBorder="1" applyAlignment="1">
      <alignment horizontal="right" vertical="center" wrapText="1"/>
    </xf>
    <xf numFmtId="3" fontId="9" fillId="0" borderId="8" xfId="0" quotePrefix="1" applyNumberFormat="1" applyFont="1" applyBorder="1" applyAlignment="1">
      <alignment horizontal="right" vertical="center" wrapText="1"/>
    </xf>
    <xf numFmtId="165" fontId="9" fillId="0" borderId="8" xfId="0" quotePrefix="1" applyNumberFormat="1" applyFont="1" applyBorder="1" applyAlignment="1">
      <alignment horizontal="right"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25" xfId="0" applyNumberFormat="1" applyFont="1" applyBorder="1" applyAlignment="1">
      <alignment wrapText="1"/>
    </xf>
    <xf numFmtId="168" fontId="12" fillId="0" borderId="25" xfId="2" applyNumberFormat="1" applyFont="1" applyBorder="1" applyAlignment="1">
      <alignment wrapText="1"/>
    </xf>
    <xf numFmtId="165" fontId="5" fillId="0" borderId="8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horizontal="right" vertical="top" wrapText="1"/>
    </xf>
    <xf numFmtId="3" fontId="9" fillId="0" borderId="10" xfId="0" quotePrefix="1" applyNumberFormat="1" applyFont="1" applyBorder="1" applyAlignment="1">
      <alignment horizontal="right" wrapText="1"/>
    </xf>
    <xf numFmtId="3" fontId="9" fillId="0" borderId="10" xfId="0" applyNumberFormat="1" applyFont="1" applyBorder="1" applyAlignment="1">
      <alignment horizontal="right" wrapText="1"/>
    </xf>
    <xf numFmtId="0" fontId="16" fillId="5" borderId="2" xfId="0" applyFont="1" applyFill="1" applyBorder="1" applyAlignment="1">
      <alignment horizontal="center" vertical="center" wrapText="1"/>
    </xf>
    <xf numFmtId="17" fontId="16" fillId="5" borderId="3" xfId="0" quotePrefix="1" applyNumberFormat="1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7" fontId="16" fillId="2" borderId="3" xfId="0" quotePrefix="1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4" fontId="9" fillId="0" borderId="10" xfId="0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165" fontId="9" fillId="0" borderId="10" xfId="2" quotePrefix="1" applyNumberFormat="1" applyFont="1" applyBorder="1" applyAlignment="1">
      <alignment horizontal="right" wrapText="1"/>
    </xf>
    <xf numFmtId="165" fontId="9" fillId="0" borderId="12" xfId="2" quotePrefix="1" applyNumberFormat="1" applyFont="1" applyBorder="1" applyAlignment="1">
      <alignment horizontal="right" wrapText="1"/>
    </xf>
    <xf numFmtId="0" fontId="16" fillId="4" borderId="15" xfId="0" applyFont="1" applyFill="1" applyBorder="1" applyAlignment="1">
      <alignment horizont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9" fillId="6" borderId="15" xfId="0" applyFont="1" applyFill="1" applyBorder="1" applyAlignment="1">
      <alignment horizontal="left" wrapText="1"/>
    </xf>
    <xf numFmtId="0" fontId="9" fillId="6" borderId="16" xfId="0" applyFont="1" applyFill="1" applyBorder="1" applyAlignment="1">
      <alignment horizontal="left" wrapText="1"/>
    </xf>
    <xf numFmtId="0" fontId="9" fillId="6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  <xf numFmtId="0" fontId="9" fillId="3" borderId="19" xfId="0" applyFont="1" applyFill="1" applyBorder="1" applyAlignment="1">
      <alignment horizontal="left" wrapText="1"/>
    </xf>
    <xf numFmtId="0" fontId="9" fillId="3" borderId="20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zoomScale="58" zoomScaleNormal="115" zoomScalePageLayoutView="58" workbookViewId="0"/>
  </sheetViews>
  <sheetFormatPr defaultColWidth="8.75" defaultRowHeight="12.75" x14ac:dyDescent="0.2"/>
  <cols>
    <col min="1" max="1" width="38.5" customWidth="1"/>
    <col min="2" max="3" width="16.25" customWidth="1"/>
    <col min="4" max="4" width="8.875" customWidth="1"/>
    <col min="5" max="6" width="20.5" customWidth="1"/>
    <col min="7" max="7" width="8.875" customWidth="1"/>
    <col min="8" max="8" width="45.25" bestFit="1" customWidth="1"/>
    <col min="9" max="9" width="16.5" style="4" bestFit="1" customWidth="1"/>
  </cols>
  <sheetData>
    <row r="1" spans="1:8" ht="15.75" thickBot="1" x14ac:dyDescent="0.25">
      <c r="A1" s="6" t="s">
        <v>6</v>
      </c>
    </row>
    <row r="2" spans="1:8" ht="21.75" customHeight="1" x14ac:dyDescent="0.2">
      <c r="A2" s="91" t="s">
        <v>5</v>
      </c>
      <c r="B2" s="92" t="s">
        <v>68</v>
      </c>
      <c r="C2" s="92" t="s">
        <v>69</v>
      </c>
      <c r="D2" s="93" t="s">
        <v>3</v>
      </c>
      <c r="E2" s="94" t="s">
        <v>70</v>
      </c>
      <c r="F2" s="94" t="s">
        <v>71</v>
      </c>
      <c r="G2" s="95" t="s">
        <v>4</v>
      </c>
    </row>
    <row r="3" spans="1:8" x14ac:dyDescent="0.2">
      <c r="A3" s="100" t="s">
        <v>12</v>
      </c>
      <c r="B3" s="101"/>
      <c r="C3" s="101"/>
      <c r="D3" s="101"/>
      <c r="E3" s="101"/>
      <c r="F3" s="101"/>
      <c r="G3" s="102"/>
    </row>
    <row r="4" spans="1:8" x14ac:dyDescent="0.2">
      <c r="A4" s="8" t="s">
        <v>7</v>
      </c>
      <c r="B4" s="11">
        <v>24079835236.687401</v>
      </c>
      <c r="C4" s="11">
        <v>17338349918.326698</v>
      </c>
      <c r="D4" s="12">
        <v>38.881931383994782</v>
      </c>
      <c r="E4" s="11">
        <v>282061205513.33099</v>
      </c>
      <c r="F4" s="11">
        <v>293110850608.14899</v>
      </c>
      <c r="G4" s="21">
        <v>-3.7697837087545816</v>
      </c>
    </row>
    <row r="5" spans="1:8" x14ac:dyDescent="0.2">
      <c r="A5" s="8" t="s">
        <v>8</v>
      </c>
      <c r="B5" s="11">
        <v>23753820860.4874</v>
      </c>
      <c r="C5" s="11">
        <v>17038727453.596701</v>
      </c>
      <c r="D5" s="12">
        <v>39.410768352147166</v>
      </c>
      <c r="E5" s="11">
        <v>274474802376.29099</v>
      </c>
      <c r="F5" s="11">
        <v>285641631168.73901</v>
      </c>
      <c r="G5" s="21">
        <v>-3.909384198219823</v>
      </c>
    </row>
    <row r="6" spans="1:8" ht="12.75" customHeight="1" x14ac:dyDescent="0.2">
      <c r="A6" s="8" t="s">
        <v>9</v>
      </c>
      <c r="B6" s="11">
        <v>326014376.19999999</v>
      </c>
      <c r="C6" s="11">
        <v>299622464.73000002</v>
      </c>
      <c r="D6" s="12">
        <v>8.8083887480808976</v>
      </c>
      <c r="E6" s="11">
        <v>7586403137.04</v>
      </c>
      <c r="F6" s="11">
        <v>7469219439.4099998</v>
      </c>
      <c r="G6" s="13">
        <v>1.5688881359101847</v>
      </c>
    </row>
    <row r="7" spans="1:8" x14ac:dyDescent="0.2">
      <c r="A7" s="8" t="s">
        <v>10</v>
      </c>
      <c r="B7" s="11">
        <v>2940275</v>
      </c>
      <c r="C7" s="11">
        <v>2084791</v>
      </c>
      <c r="D7" s="12">
        <v>41.034520966370259</v>
      </c>
      <c r="E7" s="11">
        <v>34322130</v>
      </c>
      <c r="F7" s="11">
        <v>32975039</v>
      </c>
      <c r="G7" s="13">
        <v>4.085183947773352</v>
      </c>
    </row>
    <row r="8" spans="1:8" x14ac:dyDescent="0.2">
      <c r="A8" s="8" t="s">
        <v>11</v>
      </c>
      <c r="B8" s="22">
        <v>78459.91</v>
      </c>
      <c r="C8" s="22">
        <v>57462.68</v>
      </c>
      <c r="D8" s="12">
        <v>36.540638202046964</v>
      </c>
      <c r="E8" s="22">
        <v>78459.91</v>
      </c>
      <c r="F8" s="22">
        <v>57462.68</v>
      </c>
      <c r="G8" s="13">
        <v>36.540638202046964</v>
      </c>
    </row>
    <row r="9" spans="1:8" x14ac:dyDescent="0.2">
      <c r="A9" s="100" t="s">
        <v>13</v>
      </c>
      <c r="B9" s="101"/>
      <c r="C9" s="101"/>
      <c r="D9" s="101"/>
      <c r="E9" s="101"/>
      <c r="F9" s="101"/>
      <c r="G9" s="102"/>
    </row>
    <row r="10" spans="1:8" x14ac:dyDescent="0.2">
      <c r="A10" s="8" t="s">
        <v>14</v>
      </c>
      <c r="B10" s="11">
        <v>1250201097.9200001</v>
      </c>
      <c r="C10" s="11">
        <v>811367973.98000002</v>
      </c>
      <c r="D10" s="12">
        <v>54.085586073528845</v>
      </c>
      <c r="E10" s="11">
        <v>1097899209.51</v>
      </c>
      <c r="F10" s="11">
        <v>1138014466.8099999</v>
      </c>
      <c r="G10" s="13">
        <v>-3.5250217347805868</v>
      </c>
    </row>
    <row r="11" spans="1:8" ht="12.75" customHeight="1" x14ac:dyDescent="0.2">
      <c r="A11" s="8" t="s">
        <v>15</v>
      </c>
      <c r="B11" s="11">
        <v>17158651.379999999</v>
      </c>
      <c r="C11" s="11">
        <v>14267736.42</v>
      </c>
      <c r="D11" s="12">
        <v>20.261903324395725</v>
      </c>
      <c r="E11" s="11">
        <v>30345612.550000001</v>
      </c>
      <c r="F11" s="11">
        <v>29757846.370000001</v>
      </c>
      <c r="G11" s="13">
        <v>1.9751637020095192</v>
      </c>
      <c r="H11" t="s">
        <v>1</v>
      </c>
    </row>
    <row r="12" spans="1:8" ht="13.5" thickBot="1" x14ac:dyDescent="0.25">
      <c r="A12" s="9" t="s">
        <v>10</v>
      </c>
      <c r="B12" s="18">
        <v>154751</v>
      </c>
      <c r="C12" s="18">
        <v>99276</v>
      </c>
      <c r="D12" s="23">
        <v>55.87956807284742</v>
      </c>
      <c r="E12" s="18">
        <v>137289</v>
      </c>
      <c r="F12" s="18">
        <v>131375</v>
      </c>
      <c r="G12" s="24">
        <v>4.5016175071360687</v>
      </c>
    </row>
    <row r="13" spans="1:8" ht="13.5" thickBot="1" x14ac:dyDescent="0.25">
      <c r="A13" s="25"/>
      <c r="B13" s="25"/>
      <c r="C13" s="25"/>
      <c r="D13" s="25"/>
      <c r="E13" s="25"/>
      <c r="F13" s="25"/>
      <c r="G13" s="25"/>
    </row>
    <row r="14" spans="1:8" ht="24" customHeight="1" x14ac:dyDescent="0.2">
      <c r="A14" s="91" t="s">
        <v>0</v>
      </c>
      <c r="B14" s="92" t="str">
        <f t="shared" ref="B14:G14" si="0">B2</f>
        <v>Grudzień 2023</v>
      </c>
      <c r="C14" s="92" t="str">
        <f t="shared" si="0"/>
        <v>Grudzień 2022</v>
      </c>
      <c r="D14" s="93" t="str">
        <f t="shared" si="0"/>
        <v xml:space="preserve">Zmiana % </v>
      </c>
      <c r="E14" s="94" t="str">
        <f t="shared" si="0"/>
        <v>Styczeń - Grudzień 2023</v>
      </c>
      <c r="F14" s="92" t="str">
        <f t="shared" si="0"/>
        <v>Styczeń - Grudzień 2022</v>
      </c>
      <c r="G14" s="95" t="str">
        <f t="shared" si="0"/>
        <v>Zmiana %</v>
      </c>
    </row>
    <row r="15" spans="1:8" x14ac:dyDescent="0.2">
      <c r="A15" s="100" t="s">
        <v>12</v>
      </c>
      <c r="B15" s="101"/>
      <c r="C15" s="101"/>
      <c r="D15" s="101"/>
      <c r="E15" s="101"/>
      <c r="F15" s="101"/>
      <c r="G15" s="102"/>
    </row>
    <row r="16" spans="1:8" x14ac:dyDescent="0.2">
      <c r="A16" s="8" t="s">
        <v>7</v>
      </c>
      <c r="B16" s="11">
        <v>181140931.3642</v>
      </c>
      <c r="C16" s="11">
        <v>224345501.36179999</v>
      </c>
      <c r="D16" s="12">
        <v>-19.258050522673219</v>
      </c>
      <c r="E16" s="11">
        <v>2257243516.3787999</v>
      </c>
      <c r="F16" s="11">
        <v>2585117626.9844999</v>
      </c>
      <c r="G16" s="13">
        <v>-12.683140882380661</v>
      </c>
    </row>
    <row r="17" spans="1:7" x14ac:dyDescent="0.2">
      <c r="A17" s="8" t="s">
        <v>14</v>
      </c>
      <c r="B17" s="11">
        <v>170885788.27419999</v>
      </c>
      <c r="C17" s="11">
        <v>216802801.36179999</v>
      </c>
      <c r="D17" s="12">
        <v>-21.17916041637017</v>
      </c>
      <c r="E17" s="11">
        <v>2177185944.7687998</v>
      </c>
      <c r="F17" s="11">
        <v>2497435920.8344998</v>
      </c>
      <c r="G17" s="13">
        <v>-12.82315087222301</v>
      </c>
    </row>
    <row r="18" spans="1:7" ht="12.75" customHeight="1" x14ac:dyDescent="0.2">
      <c r="A18" s="8" t="s">
        <v>15</v>
      </c>
      <c r="B18" s="11">
        <v>10255143.09</v>
      </c>
      <c r="C18" s="11">
        <v>7542700</v>
      </c>
      <c r="D18" s="12">
        <v>35.961168944807568</v>
      </c>
      <c r="E18" s="11">
        <v>80057571.609999999</v>
      </c>
      <c r="F18" s="11">
        <v>87681706.150000006</v>
      </c>
      <c r="G18" s="13">
        <v>-8.6952397196253806</v>
      </c>
    </row>
    <row r="19" spans="1:7" x14ac:dyDescent="0.2">
      <c r="A19" s="8" t="s">
        <v>10</v>
      </c>
      <c r="B19" s="11">
        <v>127221</v>
      </c>
      <c r="C19" s="11">
        <v>153398</v>
      </c>
      <c r="D19" s="12">
        <v>-17.064759644845438</v>
      </c>
      <c r="E19" s="11">
        <v>1576521</v>
      </c>
      <c r="F19" s="11">
        <v>1687120</v>
      </c>
      <c r="G19" s="13">
        <v>-6.5554910142728406</v>
      </c>
    </row>
    <row r="20" spans="1:7" x14ac:dyDescent="0.2">
      <c r="A20" s="8" t="s">
        <v>16</v>
      </c>
      <c r="B20" s="22">
        <v>299.76</v>
      </c>
      <c r="C20" s="22">
        <v>313.3</v>
      </c>
      <c r="D20" s="12">
        <v>-4.3217363549313825</v>
      </c>
      <c r="E20" s="22">
        <v>299.76</v>
      </c>
      <c r="F20" s="22">
        <v>313.3</v>
      </c>
      <c r="G20" s="13">
        <v>-4.3217363549313825</v>
      </c>
    </row>
    <row r="21" spans="1:7" x14ac:dyDescent="0.2">
      <c r="A21" s="100" t="s">
        <v>13</v>
      </c>
      <c r="B21" s="101" t="s">
        <v>17</v>
      </c>
      <c r="C21" s="101" t="s">
        <v>17</v>
      </c>
      <c r="D21" s="101" t="s">
        <v>17</v>
      </c>
      <c r="E21" s="101"/>
      <c r="F21" s="101"/>
      <c r="G21" s="102"/>
    </row>
    <row r="22" spans="1:7" x14ac:dyDescent="0.2">
      <c r="A22" s="8" t="s">
        <v>18</v>
      </c>
      <c r="B22" s="11">
        <v>8993988.8599999994</v>
      </c>
      <c r="C22" s="11">
        <v>10323942.92</v>
      </c>
      <c r="D22" s="12">
        <v>-12.882229883541441</v>
      </c>
      <c r="E22" s="11">
        <v>8708743.7799999993</v>
      </c>
      <c r="F22" s="11">
        <v>9949943.9100000001</v>
      </c>
      <c r="G22" s="13">
        <v>-12.474443486586463</v>
      </c>
    </row>
    <row r="23" spans="1:7" ht="12.75" customHeight="1" x14ac:dyDescent="0.2">
      <c r="A23" s="8" t="s">
        <v>19</v>
      </c>
      <c r="B23" s="11">
        <v>539744.37</v>
      </c>
      <c r="C23" s="11">
        <v>359176.19</v>
      </c>
      <c r="D23" s="12">
        <v>50.272870259022454</v>
      </c>
      <c r="E23" s="11">
        <v>320230.28999999998</v>
      </c>
      <c r="F23" s="11">
        <v>349329.51</v>
      </c>
      <c r="G23" s="13">
        <v>-8.3300205585265417</v>
      </c>
    </row>
    <row r="24" spans="1:7" ht="13.5" thickBot="1" x14ac:dyDescent="0.25">
      <c r="A24" s="9" t="s">
        <v>20</v>
      </c>
      <c r="B24" s="18">
        <v>6696</v>
      </c>
      <c r="C24" s="18">
        <v>7305</v>
      </c>
      <c r="D24" s="23">
        <v>-8.3367556468172506</v>
      </c>
      <c r="E24" s="18">
        <v>6306</v>
      </c>
      <c r="F24" s="18">
        <v>6722</v>
      </c>
      <c r="G24" s="24">
        <v>-6.1886343350193389</v>
      </c>
    </row>
    <row r="25" spans="1:7" ht="13.5" thickBot="1" x14ac:dyDescent="0.25">
      <c r="A25" s="97"/>
      <c r="B25" s="27"/>
      <c r="C25" s="27"/>
      <c r="D25" s="28"/>
      <c r="E25" s="27"/>
      <c r="F25" s="27"/>
      <c r="G25" s="29"/>
    </row>
    <row r="26" spans="1:7" ht="27.6" customHeight="1" x14ac:dyDescent="0.2">
      <c r="A26" s="91" t="s">
        <v>2</v>
      </c>
      <c r="B26" s="92" t="str">
        <f t="shared" ref="B26:G26" si="1">B2</f>
        <v>Grudzień 2023</v>
      </c>
      <c r="C26" s="92" t="str">
        <f t="shared" si="1"/>
        <v>Grudzień 2022</v>
      </c>
      <c r="D26" s="93" t="str">
        <f t="shared" si="1"/>
        <v xml:space="preserve">Zmiana % </v>
      </c>
      <c r="E26" s="92" t="str">
        <f t="shared" si="1"/>
        <v>Styczeń - Grudzień 2023</v>
      </c>
      <c r="F26" s="92" t="str">
        <f t="shared" si="1"/>
        <v>Styczeń - Grudzień 2022</v>
      </c>
      <c r="G26" s="95" t="str">
        <f t="shared" si="1"/>
        <v>Zmiana %</v>
      </c>
    </row>
    <row r="27" spans="1:7" ht="13.5" thickBot="1" x14ac:dyDescent="0.25">
      <c r="A27" s="30" t="s">
        <v>7</v>
      </c>
      <c r="B27" s="18">
        <v>2289030.36</v>
      </c>
      <c r="C27" s="18">
        <v>182293.2</v>
      </c>
      <c r="D27" s="98">
        <f t="shared" ref="D27" si="2">((B27/C27)-1)*100</f>
        <v>1155.6860925146959</v>
      </c>
      <c r="E27" s="83">
        <v>7146371.5899999999</v>
      </c>
      <c r="F27" s="82">
        <v>744936.85</v>
      </c>
      <c r="G27" s="99">
        <f>((E27/F27)-1)*100</f>
        <v>859.32582607505594</v>
      </c>
    </row>
    <row r="28" spans="1:7" ht="13.5" customHeight="1" x14ac:dyDescent="0.2">
      <c r="A28" s="31"/>
      <c r="B28" s="27"/>
      <c r="C28" s="27"/>
      <c r="D28" s="32"/>
      <c r="E28" s="27"/>
      <c r="F28" s="27"/>
      <c r="G28" s="32"/>
    </row>
    <row r="29" spans="1:7" ht="13.5" thickBot="1" x14ac:dyDescent="0.25">
      <c r="A29" s="6" t="s">
        <v>21</v>
      </c>
      <c r="B29" s="33"/>
      <c r="C29" s="33"/>
      <c r="D29" s="25"/>
      <c r="E29" s="33"/>
      <c r="F29" s="33"/>
      <c r="G29" s="25"/>
    </row>
    <row r="30" spans="1:7" ht="24.6" customHeight="1" x14ac:dyDescent="0.2">
      <c r="A30" s="91" t="s">
        <v>22</v>
      </c>
      <c r="B30" s="92" t="str">
        <f t="shared" ref="B30:G30" si="3">B2</f>
        <v>Grudzień 2023</v>
      </c>
      <c r="C30" s="92" t="str">
        <f t="shared" si="3"/>
        <v>Grudzień 2022</v>
      </c>
      <c r="D30" s="93" t="str">
        <f t="shared" si="3"/>
        <v xml:space="preserve">Zmiana % </v>
      </c>
      <c r="E30" s="94" t="str">
        <f t="shared" si="3"/>
        <v>Styczeń - Grudzień 2023</v>
      </c>
      <c r="F30" s="92" t="str">
        <f t="shared" si="3"/>
        <v>Styczeń - Grudzień 2022</v>
      </c>
      <c r="G30" s="95" t="str">
        <f t="shared" si="3"/>
        <v>Zmiana %</v>
      </c>
    </row>
    <row r="31" spans="1:7" x14ac:dyDescent="0.2">
      <c r="A31" s="100" t="s">
        <v>12</v>
      </c>
      <c r="B31" s="101"/>
      <c r="C31" s="101"/>
      <c r="D31" s="101"/>
      <c r="E31" s="101"/>
      <c r="F31" s="101"/>
      <c r="G31" s="102"/>
    </row>
    <row r="32" spans="1:7" ht="13.9" customHeight="1" x14ac:dyDescent="0.2">
      <c r="A32" s="34" t="s">
        <v>23</v>
      </c>
      <c r="B32" s="35">
        <v>1660136</v>
      </c>
      <c r="C32" s="35">
        <v>1611925</v>
      </c>
      <c r="D32" s="36">
        <v>2.9908959784109124</v>
      </c>
      <c r="E32" s="35">
        <v>14677597</v>
      </c>
      <c r="F32" s="35">
        <v>15594315</v>
      </c>
      <c r="G32" s="37">
        <v>-5.8785397114268889</v>
      </c>
    </row>
    <row r="33" spans="1:11" x14ac:dyDescent="0.2">
      <c r="A33" s="10" t="s">
        <v>25</v>
      </c>
      <c r="B33" s="11">
        <v>786226</v>
      </c>
      <c r="C33" s="11">
        <v>763103</v>
      </c>
      <c r="D33" s="12">
        <v>3.0301283050911954</v>
      </c>
      <c r="E33" s="11">
        <v>8734624</v>
      </c>
      <c r="F33" s="11">
        <v>9396272</v>
      </c>
      <c r="G33" s="13">
        <v>-7.0416011797019067</v>
      </c>
      <c r="H33" s="5"/>
    </row>
    <row r="34" spans="1:11" x14ac:dyDescent="0.2">
      <c r="A34" s="10" t="s">
        <v>26</v>
      </c>
      <c r="B34" s="11">
        <v>103745</v>
      </c>
      <c r="C34" s="11">
        <v>117161</v>
      </c>
      <c r="D34" s="12">
        <v>-11.450909432319634</v>
      </c>
      <c r="E34" s="11">
        <v>1316175</v>
      </c>
      <c r="F34" s="11">
        <v>1883632</v>
      </c>
      <c r="G34" s="13">
        <v>-30.125682723589321</v>
      </c>
      <c r="H34" s="5"/>
    </row>
    <row r="35" spans="1:11" x14ac:dyDescent="0.2">
      <c r="A35" s="10" t="s">
        <v>27</v>
      </c>
      <c r="B35" s="11">
        <v>756162</v>
      </c>
      <c r="C35" s="11">
        <v>708021</v>
      </c>
      <c r="D35" s="12">
        <v>6.7993745948213391</v>
      </c>
      <c r="E35" s="11">
        <v>4366837</v>
      </c>
      <c r="F35" s="11">
        <v>4000185</v>
      </c>
      <c r="G35" s="13">
        <v>9.1658760782313831</v>
      </c>
      <c r="H35" s="5"/>
    </row>
    <row r="36" spans="1:11" x14ac:dyDescent="0.2">
      <c r="A36" s="10" t="s">
        <v>28</v>
      </c>
      <c r="B36" s="11">
        <v>0</v>
      </c>
      <c r="C36" s="11">
        <v>0</v>
      </c>
      <c r="D36" s="38" t="s">
        <v>72</v>
      </c>
      <c r="E36" s="11">
        <v>0</v>
      </c>
      <c r="F36" s="11">
        <v>0</v>
      </c>
      <c r="G36" s="13" t="s">
        <v>72</v>
      </c>
    </row>
    <row r="37" spans="1:11" x14ac:dyDescent="0.2">
      <c r="A37" s="10" t="s">
        <v>29</v>
      </c>
      <c r="B37" s="11">
        <v>14003</v>
      </c>
      <c r="C37" s="11">
        <v>23640</v>
      </c>
      <c r="D37" s="12">
        <v>-40.765651438240269</v>
      </c>
      <c r="E37" s="11">
        <v>259961</v>
      </c>
      <c r="F37" s="11">
        <v>314226</v>
      </c>
      <c r="G37" s="13">
        <v>-17.269417552971433</v>
      </c>
    </row>
    <row r="38" spans="1:11" x14ac:dyDescent="0.2">
      <c r="A38" s="100" t="s">
        <v>13</v>
      </c>
      <c r="B38" s="101"/>
      <c r="C38" s="101"/>
      <c r="D38" s="101"/>
      <c r="E38" s="101"/>
      <c r="F38" s="101"/>
      <c r="G38" s="102"/>
    </row>
    <row r="39" spans="1:11" ht="12.75" customHeight="1" x14ac:dyDescent="0.2">
      <c r="A39" s="103" t="s">
        <v>23</v>
      </c>
      <c r="B39" s="104"/>
      <c r="C39" s="104"/>
      <c r="D39" s="104"/>
      <c r="E39" s="104"/>
      <c r="F39" s="104"/>
      <c r="G39" s="105"/>
    </row>
    <row r="40" spans="1:11" x14ac:dyDescent="0.2">
      <c r="A40" s="10" t="s">
        <v>25</v>
      </c>
      <c r="B40" s="11">
        <v>41380</v>
      </c>
      <c r="C40" s="11">
        <v>36338</v>
      </c>
      <c r="D40" s="12">
        <v>13.875282073862083</v>
      </c>
      <c r="E40" s="11">
        <v>34938</v>
      </c>
      <c r="F40" s="11">
        <v>37435</v>
      </c>
      <c r="G40" s="13">
        <v>-6.6702283958862019</v>
      </c>
    </row>
    <row r="41" spans="1:11" x14ac:dyDescent="0.2">
      <c r="A41" s="10" t="s">
        <v>26</v>
      </c>
      <c r="B41" s="11">
        <v>5460</v>
      </c>
      <c r="C41" s="11">
        <v>5579</v>
      </c>
      <c r="D41" s="12">
        <v>-2.1329987452948562</v>
      </c>
      <c r="E41" s="11">
        <v>5265</v>
      </c>
      <c r="F41" s="11">
        <v>7505</v>
      </c>
      <c r="G41" s="13">
        <v>-29.846768820786139</v>
      </c>
    </row>
    <row r="42" spans="1:11" x14ac:dyDescent="0.2">
      <c r="A42" s="10" t="s">
        <v>27</v>
      </c>
      <c r="B42" s="11">
        <v>39798</v>
      </c>
      <c r="C42" s="11">
        <v>33715</v>
      </c>
      <c r="D42" s="12">
        <v>18.042414355628054</v>
      </c>
      <c r="E42" s="11">
        <v>17467</v>
      </c>
      <c r="F42" s="11">
        <v>15937</v>
      </c>
      <c r="G42" s="13">
        <v>9.6003011859195695</v>
      </c>
    </row>
    <row r="43" spans="1:11" x14ac:dyDescent="0.2">
      <c r="A43" s="10" t="s">
        <v>28</v>
      </c>
      <c r="B43" s="15">
        <v>0</v>
      </c>
      <c r="C43" s="11">
        <v>0</v>
      </c>
      <c r="D43" s="16" t="s">
        <v>72</v>
      </c>
      <c r="E43" s="15">
        <v>0</v>
      </c>
      <c r="F43" s="11">
        <v>0</v>
      </c>
      <c r="G43" s="39" t="s">
        <v>72</v>
      </c>
    </row>
    <row r="44" spans="1:11" x14ac:dyDescent="0.2">
      <c r="A44" s="14" t="s">
        <v>29</v>
      </c>
      <c r="B44" s="15">
        <v>737</v>
      </c>
      <c r="C44" s="15">
        <v>1126</v>
      </c>
      <c r="D44" s="40">
        <v>-34.547069271758431</v>
      </c>
      <c r="E44" s="15">
        <v>1040</v>
      </c>
      <c r="F44" s="15">
        <v>1252</v>
      </c>
      <c r="G44" s="41">
        <v>-16.932907348242811</v>
      </c>
    </row>
    <row r="45" spans="1:11" x14ac:dyDescent="0.2">
      <c r="A45" s="100" t="s">
        <v>24</v>
      </c>
      <c r="B45" s="101"/>
      <c r="C45" s="101"/>
      <c r="D45" s="101"/>
      <c r="E45" s="101"/>
      <c r="F45" s="101"/>
      <c r="G45" s="102"/>
      <c r="K45" s="1"/>
    </row>
    <row r="46" spans="1:11" x14ac:dyDescent="0.2">
      <c r="A46" s="10" t="s">
        <v>25</v>
      </c>
      <c r="B46" s="11">
        <v>77463</v>
      </c>
      <c r="C46" s="11">
        <v>52085</v>
      </c>
      <c r="D46" s="12">
        <v>48.724200825573583</v>
      </c>
      <c r="E46" s="11">
        <v>77463</v>
      </c>
      <c r="F46" s="11">
        <v>52085</v>
      </c>
      <c r="G46" s="13">
        <v>48.724200825573583</v>
      </c>
    </row>
    <row r="47" spans="1:11" x14ac:dyDescent="0.2">
      <c r="A47" s="10" t="s">
        <v>26</v>
      </c>
      <c r="B47" s="11">
        <v>23142</v>
      </c>
      <c r="C47" s="11">
        <v>21219</v>
      </c>
      <c r="D47" s="12">
        <v>9.0626325463028401</v>
      </c>
      <c r="E47" s="11">
        <v>23142</v>
      </c>
      <c r="F47" s="11">
        <v>21219</v>
      </c>
      <c r="G47" s="13">
        <v>9.0626325463028401</v>
      </c>
    </row>
    <row r="48" spans="1:11" x14ac:dyDescent="0.2">
      <c r="A48" s="10" t="s">
        <v>27</v>
      </c>
      <c r="B48" s="11">
        <v>292893</v>
      </c>
      <c r="C48" s="11">
        <v>243967</v>
      </c>
      <c r="D48" s="12">
        <v>20.054351613128006</v>
      </c>
      <c r="E48" s="11">
        <v>292893</v>
      </c>
      <c r="F48" s="11">
        <v>243967</v>
      </c>
      <c r="G48" s="13">
        <v>20.054351613128006</v>
      </c>
    </row>
    <row r="49" spans="1:8" x14ac:dyDescent="0.2">
      <c r="A49" s="10" t="s">
        <v>28</v>
      </c>
      <c r="B49" s="11">
        <v>0</v>
      </c>
      <c r="C49" s="11">
        <v>0</v>
      </c>
      <c r="D49" s="16" t="s">
        <v>72</v>
      </c>
      <c r="E49" s="11">
        <v>0</v>
      </c>
      <c r="F49" s="11">
        <v>0</v>
      </c>
      <c r="G49" s="39" t="s">
        <v>72</v>
      </c>
    </row>
    <row r="50" spans="1:8" ht="13.5" thickBot="1" x14ac:dyDescent="0.25">
      <c r="A50" s="17" t="s">
        <v>29</v>
      </c>
      <c r="B50" s="18">
        <v>7434</v>
      </c>
      <c r="C50" s="18">
        <v>12867</v>
      </c>
      <c r="D50" s="23">
        <v>-42.224294707390996</v>
      </c>
      <c r="E50" s="18">
        <v>7434</v>
      </c>
      <c r="F50" s="18">
        <v>12867</v>
      </c>
      <c r="G50" s="24">
        <v>-42.224294707390996</v>
      </c>
    </row>
    <row r="51" spans="1:8" ht="22.5" customHeight="1" x14ac:dyDescent="0.2">
      <c r="A51" s="31"/>
      <c r="B51" s="27"/>
      <c r="C51" s="27"/>
      <c r="D51" s="29"/>
      <c r="E51" s="27"/>
      <c r="F51" s="27"/>
      <c r="G51" s="29"/>
    </row>
    <row r="52" spans="1:8" ht="13.5" thickBot="1" x14ac:dyDescent="0.25">
      <c r="A52" s="6" t="s">
        <v>30</v>
      </c>
      <c r="B52" s="42"/>
      <c r="C52" s="25"/>
      <c r="D52" s="25"/>
      <c r="E52" s="42"/>
      <c r="F52" s="25"/>
      <c r="G52" s="25"/>
    </row>
    <row r="53" spans="1:8" ht="27" customHeight="1" x14ac:dyDescent="0.2">
      <c r="A53" s="91" t="s">
        <v>31</v>
      </c>
      <c r="B53" s="92" t="str">
        <f t="shared" ref="B53:G53" si="4">B2</f>
        <v>Grudzień 2023</v>
      </c>
      <c r="C53" s="92" t="str">
        <f t="shared" si="4"/>
        <v>Grudzień 2022</v>
      </c>
      <c r="D53" s="93" t="str">
        <f t="shared" si="4"/>
        <v xml:space="preserve">Zmiana % </v>
      </c>
      <c r="E53" s="94" t="str">
        <f t="shared" si="4"/>
        <v>Styczeń - Grudzień 2023</v>
      </c>
      <c r="F53" s="92" t="str">
        <f t="shared" si="4"/>
        <v>Styczeń - Grudzień 2022</v>
      </c>
      <c r="G53" s="95" t="str">
        <f t="shared" si="4"/>
        <v>Zmiana %</v>
      </c>
    </row>
    <row r="54" spans="1:8" x14ac:dyDescent="0.2">
      <c r="A54" s="10" t="s">
        <v>60</v>
      </c>
      <c r="B54" s="43">
        <v>112.26</v>
      </c>
      <c r="C54" s="43">
        <v>92.56</v>
      </c>
      <c r="D54" s="12">
        <v>21.283491789109775</v>
      </c>
      <c r="E54" s="43">
        <v>112.26</v>
      </c>
      <c r="F54" s="43">
        <v>92.56</v>
      </c>
      <c r="G54" s="13">
        <v>21.283491789109775</v>
      </c>
    </row>
    <row r="55" spans="1:8" x14ac:dyDescent="0.2">
      <c r="A55" s="10" t="s">
        <v>7</v>
      </c>
      <c r="B55" s="11">
        <v>536299691.03109998</v>
      </c>
      <c r="C55" s="11">
        <v>456456746.32300001</v>
      </c>
      <c r="D55" s="12">
        <v>17.491897173451164</v>
      </c>
      <c r="E55" s="11">
        <v>5882771733.6887999</v>
      </c>
      <c r="F55" s="11">
        <v>8091132693.8823004</v>
      </c>
      <c r="G55" s="13">
        <v>-27.293594651626961</v>
      </c>
    </row>
    <row r="56" spans="1:8" x14ac:dyDescent="0.2">
      <c r="A56" s="10" t="s">
        <v>14</v>
      </c>
      <c r="B56" s="11">
        <v>531773914.67110002</v>
      </c>
      <c r="C56" s="11">
        <v>386343643.85299999</v>
      </c>
      <c r="D56" s="12">
        <v>37.642723811300712</v>
      </c>
      <c r="E56" s="11">
        <v>5704145330.7788</v>
      </c>
      <c r="F56" s="11">
        <v>7907397864.7423</v>
      </c>
      <c r="G56" s="13">
        <v>-27.863180424845147</v>
      </c>
    </row>
    <row r="57" spans="1:8" x14ac:dyDescent="0.2">
      <c r="A57" s="10" t="s">
        <v>15</v>
      </c>
      <c r="B57" s="11">
        <v>4525776.3600000003</v>
      </c>
      <c r="C57" s="11">
        <v>70113102.469999999</v>
      </c>
      <c r="D57" s="16">
        <v>-93.545034807243781</v>
      </c>
      <c r="E57" s="11">
        <v>178626402.91</v>
      </c>
      <c r="F57" s="11">
        <v>183734829.13999999</v>
      </c>
      <c r="G57" s="13">
        <v>-2.7803254581130754</v>
      </c>
      <c r="H57" s="5"/>
    </row>
    <row r="58" spans="1:8" ht="15" customHeight="1" thickBot="1" x14ac:dyDescent="0.25">
      <c r="A58" s="17" t="s">
        <v>10</v>
      </c>
      <c r="B58" s="18">
        <v>11489</v>
      </c>
      <c r="C58" s="18">
        <v>8906</v>
      </c>
      <c r="D58" s="23">
        <v>29.002919380193127</v>
      </c>
      <c r="E58" s="18">
        <v>123631</v>
      </c>
      <c r="F58" s="18">
        <v>143525</v>
      </c>
      <c r="G58" s="24">
        <v>-13.860999825814313</v>
      </c>
      <c r="H58" s="5"/>
    </row>
    <row r="59" spans="1:8" ht="13.5" thickBot="1" x14ac:dyDescent="0.25">
      <c r="A59" s="44"/>
      <c r="B59" s="78"/>
      <c r="C59" s="78"/>
      <c r="D59" s="79"/>
      <c r="E59" s="78"/>
      <c r="F59" s="78"/>
      <c r="G59" s="79"/>
    </row>
    <row r="60" spans="1:8" ht="25.9" customHeight="1" x14ac:dyDescent="0.2">
      <c r="A60" s="91" t="s">
        <v>32</v>
      </c>
      <c r="B60" s="92" t="str">
        <f t="shared" ref="B60:G60" si="5">B2</f>
        <v>Grudzień 2023</v>
      </c>
      <c r="C60" s="92" t="str">
        <f t="shared" si="5"/>
        <v>Grudzień 2022</v>
      </c>
      <c r="D60" s="93" t="str">
        <f t="shared" si="5"/>
        <v xml:space="preserve">Zmiana % </v>
      </c>
      <c r="E60" s="92" t="str">
        <f t="shared" si="5"/>
        <v>Styczeń - Grudzień 2023</v>
      </c>
      <c r="F60" s="92" t="str">
        <f t="shared" si="5"/>
        <v>Styczeń - Grudzień 2022</v>
      </c>
      <c r="G60" s="95" t="str">
        <f t="shared" si="5"/>
        <v>Zmiana %</v>
      </c>
    </row>
    <row r="61" spans="1:8" x14ac:dyDescent="0.2">
      <c r="A61" s="10" t="s">
        <v>61</v>
      </c>
      <c r="B61" s="22">
        <v>8901813075</v>
      </c>
      <c r="C61" s="22">
        <v>7337627025</v>
      </c>
      <c r="D61" s="80">
        <v>21.32</v>
      </c>
      <c r="E61" s="22">
        <v>134605135550</v>
      </c>
      <c r="F61" s="22">
        <v>75791689650</v>
      </c>
      <c r="G61" s="56">
        <v>77.59</v>
      </c>
    </row>
    <row r="62" spans="1:8" ht="12.75" customHeight="1" thickBot="1" x14ac:dyDescent="0.25">
      <c r="A62" s="17" t="s">
        <v>64</v>
      </c>
      <c r="B62" s="96">
        <v>11395045321.209999</v>
      </c>
      <c r="C62" s="96">
        <v>13228362923.27</v>
      </c>
      <c r="D62" s="81">
        <v>-13.86</v>
      </c>
      <c r="E62" s="96">
        <v>280928048739.12</v>
      </c>
      <c r="F62" s="96">
        <v>293172420159.09998</v>
      </c>
      <c r="G62" s="57">
        <v>-4.18</v>
      </c>
    </row>
    <row r="63" spans="1:8" ht="22.5" customHeight="1" x14ac:dyDescent="0.2">
      <c r="A63" s="31"/>
      <c r="B63" s="45"/>
      <c r="C63" s="45"/>
      <c r="D63" s="46"/>
      <c r="E63" s="45"/>
      <c r="F63" s="45"/>
      <c r="G63" s="46"/>
      <c r="H63" s="5"/>
    </row>
    <row r="64" spans="1:8" ht="12.6" customHeight="1" thickBot="1" x14ac:dyDescent="0.25">
      <c r="A64" s="6" t="s">
        <v>66</v>
      </c>
      <c r="B64" s="25"/>
      <c r="C64" s="25"/>
      <c r="D64" s="25"/>
      <c r="E64" s="25"/>
      <c r="F64" s="25"/>
      <c r="G64" s="25"/>
    </row>
    <row r="65" spans="1:7" ht="24.6" customHeight="1" x14ac:dyDescent="0.2">
      <c r="A65" s="91" t="s">
        <v>67</v>
      </c>
      <c r="B65" s="92" t="str">
        <f t="shared" ref="B65:G65" si="6">B2</f>
        <v>Grudzień 2023</v>
      </c>
      <c r="C65" s="92" t="str">
        <f t="shared" si="6"/>
        <v>Grudzień 2022</v>
      </c>
      <c r="D65" s="93" t="str">
        <f t="shared" si="6"/>
        <v xml:space="preserve">Zmiana % </v>
      </c>
      <c r="E65" s="94" t="str">
        <f t="shared" si="6"/>
        <v>Styczeń - Grudzień 2023</v>
      </c>
      <c r="F65" s="92" t="str">
        <f t="shared" si="6"/>
        <v>Styczeń - Grudzień 2022</v>
      </c>
      <c r="G65" s="95" t="str">
        <f t="shared" si="6"/>
        <v>Zmiana %</v>
      </c>
    </row>
    <row r="66" spans="1:7" x14ac:dyDescent="0.2">
      <c r="A66" s="106" t="s">
        <v>33</v>
      </c>
      <c r="B66" s="107"/>
      <c r="C66" s="107"/>
      <c r="D66" s="107"/>
      <c r="E66" s="107"/>
      <c r="F66" s="107"/>
      <c r="G66" s="108"/>
    </row>
    <row r="67" spans="1:7" x14ac:dyDescent="0.2">
      <c r="A67" s="10" t="s">
        <v>34</v>
      </c>
      <c r="B67" s="11">
        <v>138469065.63</v>
      </c>
      <c r="C67" s="11">
        <v>164305694.5</v>
      </c>
      <c r="D67" s="12">
        <v>-15.724731238697276</v>
      </c>
      <c r="E67" s="11">
        <v>2448944312.0725999</v>
      </c>
      <c r="F67" s="11">
        <v>3251418979.3899999</v>
      </c>
      <c r="G67" s="13">
        <v>-24.680752385469329</v>
      </c>
    </row>
    <row r="68" spans="1:7" x14ac:dyDescent="0.2">
      <c r="A68" s="10" t="s">
        <v>35</v>
      </c>
      <c r="B68" s="11">
        <v>3467836.52</v>
      </c>
      <c r="C68" s="11">
        <v>2953564.15</v>
      </c>
      <c r="D68" s="12">
        <v>17.411924843413338</v>
      </c>
      <c r="E68" s="11">
        <v>39845240.549999997</v>
      </c>
      <c r="F68" s="11">
        <v>46016594.810000002</v>
      </c>
      <c r="G68" s="13">
        <v>-13.411149359228315</v>
      </c>
    </row>
    <row r="69" spans="1:7" x14ac:dyDescent="0.2">
      <c r="A69" s="14" t="s">
        <v>36</v>
      </c>
      <c r="B69" s="15">
        <v>0</v>
      </c>
      <c r="C69" s="15">
        <v>0</v>
      </c>
      <c r="D69" s="16" t="s">
        <v>73</v>
      </c>
      <c r="E69" s="15">
        <v>0</v>
      </c>
      <c r="F69" s="15">
        <v>0</v>
      </c>
      <c r="G69" s="13" t="s">
        <v>73</v>
      </c>
    </row>
    <row r="70" spans="1:7" ht="13.5" thickBot="1" x14ac:dyDescent="0.25">
      <c r="A70" s="17" t="s">
        <v>65</v>
      </c>
      <c r="B70" s="18">
        <v>116825918.34</v>
      </c>
      <c r="C70" s="18">
        <v>77223153.504999995</v>
      </c>
      <c r="D70" s="19">
        <v>51.283537433414764</v>
      </c>
      <c r="E70" s="18">
        <v>1124298743.74</v>
      </c>
      <c r="F70" s="18">
        <v>1027931857.005</v>
      </c>
      <c r="G70" s="20">
        <v>9.3748322010153817</v>
      </c>
    </row>
    <row r="71" spans="1:7" ht="21.75" customHeight="1" x14ac:dyDescent="0.2">
      <c r="A71" s="31"/>
      <c r="B71" s="27"/>
      <c r="C71" s="27"/>
      <c r="D71" s="47"/>
      <c r="E71" s="27"/>
      <c r="F71" s="27"/>
      <c r="G71" s="47"/>
    </row>
    <row r="72" spans="1:7" ht="13.5" thickBot="1" x14ac:dyDescent="0.25">
      <c r="A72" s="6" t="s">
        <v>37</v>
      </c>
      <c r="B72" s="48"/>
      <c r="C72" s="49"/>
      <c r="D72" s="32"/>
      <c r="E72" s="48"/>
      <c r="F72" s="49"/>
      <c r="G72" s="32"/>
    </row>
    <row r="73" spans="1:7" ht="25.15" customHeight="1" x14ac:dyDescent="0.2">
      <c r="A73" s="84" t="s">
        <v>38</v>
      </c>
      <c r="B73" s="85" t="str">
        <f t="shared" ref="B73:G73" si="7">B2</f>
        <v>Grudzień 2023</v>
      </c>
      <c r="C73" s="85" t="str">
        <f t="shared" si="7"/>
        <v>Grudzień 2022</v>
      </c>
      <c r="D73" s="88" t="str">
        <f t="shared" si="7"/>
        <v xml:space="preserve">Zmiana % </v>
      </c>
      <c r="E73" s="89" t="str">
        <f t="shared" si="7"/>
        <v>Styczeń - Grudzień 2023</v>
      </c>
      <c r="F73" s="85" t="str">
        <f t="shared" si="7"/>
        <v>Styczeń - Grudzień 2022</v>
      </c>
      <c r="G73" s="90" t="str">
        <f t="shared" si="7"/>
        <v>Zmiana %</v>
      </c>
    </row>
    <row r="74" spans="1:7" x14ac:dyDescent="0.2">
      <c r="A74" s="10" t="s">
        <v>39</v>
      </c>
      <c r="B74" s="58">
        <v>5907765.2000000002</v>
      </c>
      <c r="C74" s="58">
        <v>3435666.8</v>
      </c>
      <c r="D74" s="75">
        <v>71.953962473893</v>
      </c>
      <c r="E74" s="58">
        <v>63216207.799999997</v>
      </c>
      <c r="F74" s="58">
        <v>33026770.100000005</v>
      </c>
      <c r="G74" s="60">
        <v>91.408992186008476</v>
      </c>
    </row>
    <row r="75" spans="1:7" ht="12.75" customHeight="1" thickBot="1" x14ac:dyDescent="0.25">
      <c r="A75" s="17" t="s">
        <v>40</v>
      </c>
      <c r="B75" s="70">
        <v>8583340</v>
      </c>
      <c r="C75" s="70">
        <v>7891449</v>
      </c>
      <c r="D75" s="76">
        <v>8.7676040230381016</v>
      </c>
      <c r="E75" s="70">
        <v>84246618</v>
      </c>
      <c r="F75" s="70">
        <v>108344757</v>
      </c>
      <c r="G75" s="77">
        <v>-22.242090588656726</v>
      </c>
    </row>
    <row r="76" spans="1:7" ht="13.5" thickBot="1" x14ac:dyDescent="0.25">
      <c r="A76" s="44"/>
      <c r="B76" s="45"/>
      <c r="C76" s="45"/>
      <c r="D76" s="50"/>
      <c r="E76" s="45"/>
      <c r="F76" s="45"/>
      <c r="G76" s="50"/>
    </row>
    <row r="77" spans="1:7" ht="25.15" customHeight="1" x14ac:dyDescent="0.2">
      <c r="A77" s="84" t="s">
        <v>41</v>
      </c>
      <c r="B77" s="85" t="str">
        <f>B2</f>
        <v>Grudzień 2023</v>
      </c>
      <c r="C77" s="85" t="str">
        <f>C2</f>
        <v>Grudzień 2022</v>
      </c>
      <c r="D77" s="88" t="str">
        <f>D2</f>
        <v xml:space="preserve">Zmiana % </v>
      </c>
      <c r="E77" s="89" t="str">
        <f>E2</f>
        <v>Styczeń - Grudzień 2023</v>
      </c>
      <c r="F77" s="85" t="str">
        <f>F2</f>
        <v>Styczeń - Grudzień 2022</v>
      </c>
      <c r="G77" s="90" t="str">
        <f>G73</f>
        <v>Zmiana %</v>
      </c>
    </row>
    <row r="78" spans="1:7" x14ac:dyDescent="0.2">
      <c r="A78" s="10" t="s">
        <v>62</v>
      </c>
      <c r="B78" s="58">
        <v>1394115.682</v>
      </c>
      <c r="C78" s="58">
        <v>1925898.11</v>
      </c>
      <c r="D78" s="75">
        <v>-27.612178714895776</v>
      </c>
      <c r="E78" s="58">
        <v>19687092.686999999</v>
      </c>
      <c r="F78" s="58">
        <v>24764738.98</v>
      </c>
      <c r="G78" s="60">
        <v>-20.50353245031457</v>
      </c>
    </row>
    <row r="79" spans="1:7" x14ac:dyDescent="0.2">
      <c r="A79" s="10" t="s">
        <v>40</v>
      </c>
      <c r="B79" s="58">
        <v>0</v>
      </c>
      <c r="C79" s="61">
        <v>0</v>
      </c>
      <c r="D79" s="61" t="s">
        <v>74</v>
      </c>
      <c r="E79" s="61">
        <v>1000</v>
      </c>
      <c r="F79" s="61">
        <v>0</v>
      </c>
      <c r="G79" s="60" t="s">
        <v>74</v>
      </c>
    </row>
    <row r="80" spans="1:7" ht="12.75" customHeight="1" thickBot="1" x14ac:dyDescent="0.25">
      <c r="A80" s="51" t="s">
        <v>63</v>
      </c>
      <c r="B80" s="63">
        <v>10154.61</v>
      </c>
      <c r="C80" s="64">
        <v>11800.98</v>
      </c>
      <c r="D80" s="65">
        <v>-13.951129482466701</v>
      </c>
      <c r="E80" s="64">
        <v>110389.734</v>
      </c>
      <c r="F80" s="64">
        <v>97963.350999999981</v>
      </c>
      <c r="G80" s="66">
        <v>12.684726352409095</v>
      </c>
    </row>
    <row r="81" spans="1:7" ht="13.5" thickBot="1" x14ac:dyDescent="0.25">
      <c r="A81" s="31"/>
      <c r="B81" s="48"/>
      <c r="C81" s="48"/>
      <c r="D81" s="52"/>
      <c r="E81" s="48"/>
      <c r="F81" s="48"/>
      <c r="G81" s="52"/>
    </row>
    <row r="82" spans="1:7" ht="25.9" customHeight="1" x14ac:dyDescent="0.2">
      <c r="A82" s="84" t="s">
        <v>42</v>
      </c>
      <c r="B82" s="85" t="str">
        <f>B2</f>
        <v>Grudzień 2023</v>
      </c>
      <c r="C82" s="85" t="str">
        <f>C2</f>
        <v>Grudzień 2022</v>
      </c>
      <c r="D82" s="88" t="str">
        <f>D14</f>
        <v xml:space="preserve">Zmiana % </v>
      </c>
      <c r="E82" s="89" t="str">
        <f>E2</f>
        <v>Styczeń - Grudzień 2023</v>
      </c>
      <c r="F82" s="85" t="str">
        <f>F2</f>
        <v>Styczeń - Grudzień 2022</v>
      </c>
      <c r="G82" s="90" t="str">
        <f>G77</f>
        <v>Zmiana %</v>
      </c>
    </row>
    <row r="83" spans="1:7" x14ac:dyDescent="0.2">
      <c r="A83" s="10" t="s">
        <v>39</v>
      </c>
      <c r="B83" s="58">
        <v>1888285</v>
      </c>
      <c r="C83" s="67">
        <v>2669162</v>
      </c>
      <c r="D83" s="68">
        <v>-29.255511654968863</v>
      </c>
      <c r="E83" s="58">
        <v>18235816</v>
      </c>
      <c r="F83" s="67">
        <v>22708667</v>
      </c>
      <c r="G83" s="69">
        <v>-19.696669117566433</v>
      </c>
    </row>
    <row r="84" spans="1:7" ht="12.75" customHeight="1" thickBot="1" x14ac:dyDescent="0.25">
      <c r="A84" s="17" t="s">
        <v>40</v>
      </c>
      <c r="B84" s="70">
        <v>10074893</v>
      </c>
      <c r="C84" s="71">
        <v>14853307</v>
      </c>
      <c r="D84" s="72">
        <v>-32.170707843041285</v>
      </c>
      <c r="E84" s="70">
        <v>114864202</v>
      </c>
      <c r="F84" s="71">
        <v>118862457</v>
      </c>
      <c r="G84" s="74">
        <v>-3.3637660712330724</v>
      </c>
    </row>
    <row r="85" spans="1:7" ht="12.6" customHeight="1" thickBot="1" x14ac:dyDescent="0.25">
      <c r="A85" s="31"/>
      <c r="B85" s="45"/>
      <c r="C85" s="45"/>
      <c r="D85" s="50"/>
      <c r="E85" s="45"/>
      <c r="F85" s="45"/>
      <c r="G85" s="50"/>
    </row>
    <row r="86" spans="1:7" ht="19.5" customHeight="1" x14ac:dyDescent="0.2">
      <c r="A86" s="87" t="s">
        <v>43</v>
      </c>
      <c r="B86" s="85" t="str">
        <f t="shared" ref="B86:G86" si="8">B14</f>
        <v>Grudzień 2023</v>
      </c>
      <c r="C86" s="85" t="str">
        <f t="shared" si="8"/>
        <v>Grudzień 2022</v>
      </c>
      <c r="D86" s="88" t="str">
        <f t="shared" si="8"/>
        <v xml:space="preserve">Zmiana % </v>
      </c>
      <c r="E86" s="89" t="str">
        <f t="shared" si="8"/>
        <v>Styczeń - Grudzień 2023</v>
      </c>
      <c r="F86" s="85" t="str">
        <f t="shared" si="8"/>
        <v>Styczeń - Grudzień 2022</v>
      </c>
      <c r="G86" s="90" t="str">
        <f t="shared" si="8"/>
        <v>Zmiana %</v>
      </c>
    </row>
    <row r="87" spans="1:7" ht="12.6" customHeight="1" x14ac:dyDescent="0.2">
      <c r="A87" s="10" t="s">
        <v>44</v>
      </c>
      <c r="B87" s="58">
        <v>2259484</v>
      </c>
      <c r="C87" s="67">
        <v>5283285</v>
      </c>
      <c r="D87" s="68">
        <v>-57.233350084275216</v>
      </c>
      <c r="E87" s="61">
        <v>42344447</v>
      </c>
      <c r="F87" s="67">
        <v>41901485</v>
      </c>
      <c r="G87" s="69">
        <v>1.0571510771038306</v>
      </c>
    </row>
    <row r="88" spans="1:7" ht="13.5" thickBot="1" x14ac:dyDescent="0.25">
      <c r="A88" s="17" t="s">
        <v>45</v>
      </c>
      <c r="B88" s="83" t="s">
        <v>74</v>
      </c>
      <c r="C88" s="71">
        <v>0</v>
      </c>
      <c r="D88" s="72" t="s">
        <v>74</v>
      </c>
      <c r="E88" s="73">
        <v>100</v>
      </c>
      <c r="F88" s="71">
        <v>0</v>
      </c>
      <c r="G88" s="74" t="s">
        <v>74</v>
      </c>
    </row>
    <row r="89" spans="1:7" ht="12.6" customHeight="1" thickBot="1" x14ac:dyDescent="0.25">
      <c r="A89" s="26"/>
      <c r="B89" s="53"/>
      <c r="C89" s="53"/>
      <c r="D89" s="54"/>
      <c r="E89" s="53"/>
      <c r="F89" s="53"/>
      <c r="G89" s="55"/>
    </row>
    <row r="90" spans="1:7" ht="19.5" customHeight="1" x14ac:dyDescent="0.2">
      <c r="A90" s="84" t="s">
        <v>46</v>
      </c>
      <c r="B90" s="85" t="str">
        <f>B2</f>
        <v>Grudzień 2023</v>
      </c>
      <c r="C90" s="85" t="str">
        <f t="shared" ref="C90:G90" si="9">C2</f>
        <v>Grudzień 2022</v>
      </c>
      <c r="D90" s="85" t="str">
        <f t="shared" si="9"/>
        <v xml:space="preserve">Zmiana % </v>
      </c>
      <c r="E90" s="85" t="str">
        <f t="shared" si="9"/>
        <v>Styczeń - Grudzień 2023</v>
      </c>
      <c r="F90" s="85" t="str">
        <f t="shared" si="9"/>
        <v>Styczeń - Grudzień 2022</v>
      </c>
      <c r="G90" s="86" t="str">
        <f t="shared" si="9"/>
        <v>Zmiana %</v>
      </c>
    </row>
    <row r="91" spans="1:7" ht="12.6" customHeight="1" x14ac:dyDescent="0.2">
      <c r="A91" s="10" t="s">
        <v>47</v>
      </c>
      <c r="B91" s="58">
        <v>0</v>
      </c>
      <c r="C91" s="58">
        <v>0</v>
      </c>
      <c r="D91" s="59" t="s">
        <v>74</v>
      </c>
      <c r="E91" s="58">
        <v>0</v>
      </c>
      <c r="F91" s="58">
        <v>2350</v>
      </c>
      <c r="G91" s="60">
        <v>-100</v>
      </c>
    </row>
    <row r="92" spans="1:7" x14ac:dyDescent="0.2">
      <c r="A92" s="10" t="s">
        <v>48</v>
      </c>
      <c r="B92" s="58">
        <v>0</v>
      </c>
      <c r="C92" s="61">
        <v>0</v>
      </c>
      <c r="D92" s="62" t="s">
        <v>74</v>
      </c>
      <c r="E92" s="61">
        <v>0</v>
      </c>
      <c r="F92" s="61">
        <v>100</v>
      </c>
      <c r="G92" s="60">
        <v>-100</v>
      </c>
    </row>
    <row r="93" spans="1:7" ht="12.6" customHeight="1" x14ac:dyDescent="0.2">
      <c r="A93" s="10" t="s">
        <v>49</v>
      </c>
      <c r="B93" s="58">
        <v>0</v>
      </c>
      <c r="C93" s="61">
        <v>0</v>
      </c>
      <c r="D93" s="61" t="s">
        <v>74</v>
      </c>
      <c r="E93" s="61">
        <v>0</v>
      </c>
      <c r="F93" s="61">
        <v>0</v>
      </c>
      <c r="G93" s="60" t="s">
        <v>74</v>
      </c>
    </row>
    <row r="94" spans="1:7" ht="12.6" customHeight="1" thickBot="1" x14ac:dyDescent="0.25">
      <c r="A94" s="17" t="s">
        <v>50</v>
      </c>
      <c r="B94" s="63">
        <v>0</v>
      </c>
      <c r="C94" s="64">
        <v>0</v>
      </c>
      <c r="D94" s="65" t="s">
        <v>74</v>
      </c>
      <c r="E94" s="64">
        <v>0</v>
      </c>
      <c r="F94" s="64">
        <v>0</v>
      </c>
      <c r="G94" s="66" t="s">
        <v>74</v>
      </c>
    </row>
    <row r="95" spans="1:7" x14ac:dyDescent="0.2">
      <c r="A95" s="7" t="s">
        <v>51</v>
      </c>
      <c r="B95" s="2"/>
      <c r="C95" s="2"/>
      <c r="D95" s="2"/>
      <c r="E95" s="2"/>
      <c r="F95" s="2"/>
      <c r="G95" s="2"/>
    </row>
    <row r="96" spans="1:7" ht="12.6" customHeight="1" x14ac:dyDescent="0.2">
      <c r="A96" s="7" t="s">
        <v>52</v>
      </c>
      <c r="B96" s="2"/>
      <c r="C96" s="2"/>
      <c r="D96" s="2"/>
      <c r="E96" s="2"/>
      <c r="F96" s="2"/>
      <c r="G96" s="2"/>
    </row>
    <row r="97" spans="1:7" x14ac:dyDescent="0.2">
      <c r="A97" s="7" t="s">
        <v>53</v>
      </c>
      <c r="B97" s="2"/>
      <c r="C97" s="2"/>
      <c r="D97" s="2"/>
      <c r="E97" s="2"/>
      <c r="F97" s="2"/>
      <c r="G97" s="2"/>
    </row>
    <row r="98" spans="1:7" x14ac:dyDescent="0.2">
      <c r="A98" s="7" t="s">
        <v>54</v>
      </c>
      <c r="B98" s="3"/>
      <c r="C98" s="3"/>
      <c r="D98" s="3"/>
      <c r="E98" s="3"/>
      <c r="F98" s="3"/>
      <c r="G98" s="3"/>
    </row>
    <row r="99" spans="1:7" x14ac:dyDescent="0.2">
      <c r="A99" s="7" t="s">
        <v>55</v>
      </c>
      <c r="B99" s="2"/>
      <c r="C99" s="2"/>
      <c r="D99" s="2"/>
      <c r="E99" s="2"/>
      <c r="F99" s="2"/>
      <c r="G99" s="2"/>
    </row>
    <row r="100" spans="1:7" x14ac:dyDescent="0.2">
      <c r="A100" s="7" t="s">
        <v>56</v>
      </c>
      <c r="B100" s="2"/>
      <c r="C100" s="2"/>
      <c r="D100" s="2"/>
      <c r="E100" s="2"/>
      <c r="F100" s="2"/>
      <c r="G100" s="2"/>
    </row>
    <row r="101" spans="1:7" x14ac:dyDescent="0.2">
      <c r="A101" s="7" t="s">
        <v>57</v>
      </c>
      <c r="B101" s="3"/>
      <c r="C101" s="3"/>
      <c r="D101" s="3"/>
      <c r="E101" s="3"/>
      <c r="F101" s="3"/>
      <c r="G101" s="3"/>
    </row>
    <row r="102" spans="1:7" x14ac:dyDescent="0.2">
      <c r="A102" s="7" t="s">
        <v>58</v>
      </c>
      <c r="B102" s="7"/>
      <c r="C102" s="7"/>
      <c r="D102" s="7"/>
    </row>
    <row r="103" spans="1:7" x14ac:dyDescent="0.2">
      <c r="A103" s="7" t="s">
        <v>59</v>
      </c>
      <c r="B103" s="3"/>
      <c r="C103" s="3"/>
      <c r="D103" s="3"/>
      <c r="E103" s="3"/>
      <c r="F103" s="3"/>
      <c r="G103" s="3"/>
    </row>
    <row r="104" spans="1:7" x14ac:dyDescent="0.2">
      <c r="A104" s="7"/>
      <c r="B104" s="3"/>
      <c r="C104" s="3"/>
      <c r="D104" s="3"/>
      <c r="E104" s="3"/>
      <c r="F104" s="3"/>
      <c r="G104" s="3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4" orientation="portrait" r:id="rId1"/>
  <headerFooter>
    <oddHeader>&amp;LAktywność inwestorów na rynkach Grupy GPW w grudniu 2023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5AC82818-7A36-43A6-B565-7AB2CAA0577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Obroty</dc:title>
  <dc:creator>Malgorzata.Odolinska</dc:creator>
  <cp:keywords>#Kategoria: [Publiczne/Dane osobowe &lt; 10 wpisów]# </cp:keywords>
  <cp:lastModifiedBy>Kuder Maria</cp:lastModifiedBy>
  <cp:lastPrinted>2023-12-01T15:23:56Z</cp:lastPrinted>
  <dcterms:created xsi:type="dcterms:W3CDTF">2011-04-28T11:46:19Z</dcterms:created>
  <dcterms:modified xsi:type="dcterms:W3CDTF">2024-01-02T15:50:09Z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3d5ecd31-ed4a-4eef-bc0c-c5898d2a77e6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